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activeTab="7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44525"/>
</workbook>
</file>

<file path=xl/calcChain.xml><?xml version="1.0" encoding="utf-8"?>
<calcChain xmlns="http://schemas.openxmlformats.org/spreadsheetml/2006/main">
  <c r="H98" i="8" l="1"/>
  <c r="G98" i="8"/>
  <c r="F98" i="8"/>
  <c r="H67" i="8"/>
  <c r="G67" i="8"/>
  <c r="F67" i="8"/>
  <c r="F61" i="7"/>
  <c r="E61" i="7"/>
  <c r="D61" i="7"/>
  <c r="L33" i="7"/>
  <c r="I33" i="7"/>
  <c r="F33" i="7"/>
  <c r="L21" i="7"/>
  <c r="I21" i="7"/>
  <c r="F21" i="7"/>
  <c r="L10" i="7"/>
  <c r="I10" i="7"/>
  <c r="F10" i="7"/>
  <c r="G671" i="6"/>
  <c r="G672" i="6" s="1"/>
  <c r="E671" i="6"/>
  <c r="G659" i="6"/>
  <c r="G660" i="6" s="1"/>
  <c r="E659" i="6"/>
  <c r="G647" i="6"/>
  <c r="G648" i="6" s="1"/>
  <c r="E647" i="6"/>
  <c r="G636" i="6"/>
  <c r="G635" i="6"/>
  <c r="E635" i="6"/>
  <c r="G633" i="6"/>
  <c r="E633" i="6"/>
  <c r="G621" i="6"/>
  <c r="E621" i="6"/>
  <c r="G619" i="6"/>
  <c r="G622" i="6" s="1"/>
  <c r="E619" i="6"/>
  <c r="G607" i="6"/>
  <c r="G608" i="6" s="1"/>
  <c r="E607" i="6"/>
  <c r="G595" i="6"/>
  <c r="G596" i="6" s="1"/>
  <c r="E595" i="6"/>
  <c r="G584" i="6"/>
  <c r="G583" i="6"/>
  <c r="E583" i="6"/>
  <c r="G571" i="6"/>
  <c r="G572" i="6" s="1"/>
  <c r="E571" i="6"/>
  <c r="G559" i="6"/>
  <c r="G560" i="6" s="1"/>
  <c r="E559" i="6"/>
  <c r="G548" i="6"/>
  <c r="G547" i="6"/>
  <c r="E547" i="6"/>
  <c r="G536" i="6"/>
  <c r="G535" i="6"/>
  <c r="E535" i="6"/>
  <c r="G533" i="6"/>
  <c r="E533" i="6"/>
  <c r="G521" i="6"/>
  <c r="E521" i="6"/>
  <c r="G519" i="6"/>
  <c r="G522" i="6" s="1"/>
  <c r="E519" i="6"/>
  <c r="G507" i="6"/>
  <c r="G508" i="6" s="1"/>
  <c r="E507" i="6"/>
  <c r="G496" i="6"/>
  <c r="G495" i="6"/>
  <c r="E495" i="6"/>
  <c r="G484" i="6"/>
  <c r="G483" i="6"/>
  <c r="E483" i="6"/>
  <c r="G471" i="6"/>
  <c r="G472" i="6" s="1"/>
  <c r="E471" i="6"/>
  <c r="G459" i="6"/>
  <c r="E459" i="6"/>
  <c r="G457" i="6"/>
  <c r="E457" i="6"/>
  <c r="G455" i="6"/>
  <c r="G460" i="6" s="1"/>
  <c r="E455" i="6"/>
  <c r="G443" i="6"/>
  <c r="E443" i="6"/>
  <c r="G441" i="6"/>
  <c r="G444" i="6" s="1"/>
  <c r="E441" i="6"/>
  <c r="G439" i="6"/>
  <c r="E439" i="6"/>
  <c r="G428" i="6"/>
  <c r="G427" i="6"/>
  <c r="E427" i="6"/>
  <c r="G425" i="6"/>
  <c r="E425" i="6"/>
  <c r="G423" i="6"/>
  <c r="E423" i="6"/>
  <c r="G421" i="6"/>
  <c r="E421" i="6"/>
  <c r="G419" i="6"/>
  <c r="E419" i="6"/>
  <c r="G417" i="6"/>
  <c r="E417" i="6"/>
  <c r="G415" i="6"/>
  <c r="E415" i="6"/>
  <c r="G413" i="6"/>
  <c r="E413" i="6"/>
  <c r="G411" i="6"/>
  <c r="E411" i="6"/>
  <c r="G399" i="6"/>
  <c r="G400" i="6" s="1"/>
  <c r="E399" i="6"/>
  <c r="G387" i="6"/>
  <c r="G388" i="6" s="1"/>
  <c r="E387" i="6"/>
  <c r="G376" i="6"/>
  <c r="G375" i="6"/>
  <c r="E375" i="6"/>
  <c r="G364" i="6"/>
  <c r="G363" i="6"/>
  <c r="E363" i="6"/>
  <c r="G361" i="6"/>
  <c r="E361" i="6"/>
  <c r="G359" i="6"/>
  <c r="E359" i="6"/>
  <c r="G357" i="6"/>
  <c r="E357" i="6"/>
  <c r="G346" i="6"/>
  <c r="G345" i="6"/>
  <c r="E345" i="6"/>
  <c r="G334" i="6"/>
  <c r="G333" i="6"/>
  <c r="E333" i="6"/>
  <c r="G331" i="6"/>
  <c r="E331" i="6"/>
  <c r="G329" i="6"/>
  <c r="E329" i="6"/>
  <c r="G327" i="6"/>
  <c r="E327" i="6"/>
  <c r="G325" i="6"/>
  <c r="E325" i="6"/>
  <c r="G313" i="6"/>
  <c r="E313" i="6"/>
  <c r="G311" i="6"/>
  <c r="E311" i="6"/>
  <c r="G309" i="6"/>
  <c r="E309" i="6"/>
  <c r="G307" i="6"/>
  <c r="E307" i="6"/>
  <c r="G305" i="6"/>
  <c r="E305" i="6"/>
  <c r="G303" i="6"/>
  <c r="E303" i="6"/>
  <c r="G301" i="6"/>
  <c r="E301" i="6"/>
  <c r="G299" i="6"/>
  <c r="E299" i="6"/>
  <c r="G297" i="6"/>
  <c r="E297" i="6"/>
  <c r="G295" i="6"/>
  <c r="E295" i="6"/>
  <c r="G293" i="6"/>
  <c r="E293" i="6"/>
  <c r="G291" i="6"/>
  <c r="E291" i="6"/>
  <c r="G289" i="6"/>
  <c r="E289" i="6"/>
  <c r="G287" i="6"/>
  <c r="E287" i="6"/>
  <c r="G285" i="6"/>
  <c r="E285" i="6"/>
  <c r="G283" i="6"/>
  <c r="G314" i="6" s="1"/>
  <c r="E283" i="6"/>
  <c r="G272" i="6"/>
  <c r="G271" i="6"/>
  <c r="E271" i="6"/>
  <c r="G269" i="6"/>
  <c r="E269" i="6"/>
  <c r="G267" i="6"/>
  <c r="E267" i="6"/>
  <c r="G265" i="6"/>
  <c r="E265" i="6"/>
  <c r="G263" i="6"/>
  <c r="E263" i="6"/>
  <c r="G261" i="6"/>
  <c r="E261" i="6"/>
  <c r="G259" i="6"/>
  <c r="E259" i="6"/>
  <c r="G257" i="6"/>
  <c r="E257" i="6"/>
  <c r="G255" i="6"/>
  <c r="E255" i="6"/>
  <c r="G253" i="6"/>
  <c r="E253" i="6"/>
  <c r="G251" i="6"/>
  <c r="E251" i="6"/>
  <c r="G249" i="6"/>
  <c r="E249" i="6"/>
  <c r="G247" i="6"/>
  <c r="E247" i="6"/>
  <c r="G245" i="6"/>
  <c r="E245" i="6"/>
  <c r="G243" i="6"/>
  <c r="E243" i="6"/>
  <c r="G241" i="6"/>
  <c r="E241" i="6"/>
  <c r="G239" i="6"/>
  <c r="E239" i="6"/>
  <c r="G237" i="6"/>
  <c r="E237" i="6"/>
  <c r="G225" i="6"/>
  <c r="E225" i="6"/>
  <c r="G223" i="6"/>
  <c r="E223" i="6"/>
  <c r="G221" i="6"/>
  <c r="E221" i="6"/>
  <c r="G219" i="6"/>
  <c r="E219" i="6"/>
  <c r="G217" i="6"/>
  <c r="E217" i="6"/>
  <c r="G215" i="6"/>
  <c r="G226" i="6" s="1"/>
  <c r="E215" i="6"/>
  <c r="G203" i="6"/>
  <c r="E203" i="6"/>
  <c r="G201" i="6"/>
  <c r="G204" i="6" s="1"/>
  <c r="E201" i="6"/>
  <c r="G189" i="6"/>
  <c r="E189" i="6"/>
  <c r="G187" i="6"/>
  <c r="E187" i="6"/>
  <c r="G185" i="6"/>
  <c r="E185" i="6"/>
  <c r="G183" i="6"/>
  <c r="E183" i="6"/>
  <c r="G181" i="6"/>
  <c r="E181" i="6"/>
  <c r="G179" i="6"/>
  <c r="E179" i="6"/>
  <c r="G177" i="6"/>
  <c r="E177" i="6"/>
  <c r="G175" i="6"/>
  <c r="E175" i="6"/>
  <c r="G173" i="6"/>
  <c r="G190" i="6" s="1"/>
  <c r="E173" i="6"/>
  <c r="G161" i="6"/>
  <c r="E161" i="6"/>
  <c r="G159" i="6"/>
  <c r="E159" i="6"/>
  <c r="G157" i="6"/>
  <c r="E157" i="6"/>
  <c r="G155" i="6"/>
  <c r="E155" i="6"/>
  <c r="G153" i="6"/>
  <c r="E153" i="6"/>
  <c r="G151" i="6"/>
  <c r="E151" i="6"/>
  <c r="G149" i="6"/>
  <c r="E149" i="6"/>
  <c r="G147" i="6"/>
  <c r="E147" i="6"/>
  <c r="G145" i="6"/>
  <c r="E145" i="6"/>
  <c r="G143" i="6"/>
  <c r="E143" i="6"/>
  <c r="G141" i="6"/>
  <c r="E141" i="6"/>
  <c r="G139" i="6"/>
  <c r="E139" i="6"/>
  <c r="G137" i="6"/>
  <c r="E137" i="6"/>
  <c r="G135" i="6"/>
  <c r="E135" i="6"/>
  <c r="G133" i="6"/>
  <c r="E133" i="6"/>
  <c r="G131" i="6"/>
  <c r="E131" i="6"/>
  <c r="G129" i="6"/>
  <c r="E129" i="6"/>
  <c r="G127" i="6"/>
  <c r="E127" i="6"/>
  <c r="G125" i="6"/>
  <c r="E125" i="6"/>
  <c r="G123" i="6"/>
  <c r="E123" i="6"/>
  <c r="G121" i="6"/>
  <c r="E121" i="6"/>
  <c r="G119" i="6"/>
  <c r="E119" i="6"/>
  <c r="G117" i="6"/>
  <c r="E117" i="6"/>
  <c r="G115" i="6"/>
  <c r="E115" i="6"/>
  <c r="G113" i="6"/>
  <c r="E113" i="6"/>
  <c r="G111" i="6"/>
  <c r="E111" i="6"/>
  <c r="G109" i="6"/>
  <c r="E109" i="6"/>
  <c r="G107" i="6"/>
  <c r="E107" i="6"/>
  <c r="G105" i="6"/>
  <c r="E105" i="6"/>
  <c r="G103" i="6"/>
  <c r="E103" i="6"/>
  <c r="G101" i="6"/>
  <c r="E101" i="6"/>
  <c r="G99" i="6"/>
  <c r="E99" i="6"/>
  <c r="G97" i="6"/>
  <c r="E97" i="6"/>
  <c r="G95" i="6"/>
  <c r="E95" i="6"/>
  <c r="G93" i="6"/>
  <c r="E93" i="6"/>
  <c r="G91" i="6"/>
  <c r="E91" i="6"/>
  <c r="G89" i="6"/>
  <c r="E89" i="6"/>
  <c r="G87" i="6"/>
  <c r="E87" i="6"/>
  <c r="G85" i="6"/>
  <c r="E85" i="6"/>
  <c r="G83" i="6"/>
  <c r="E83" i="6"/>
  <c r="G81" i="6"/>
  <c r="E81" i="6"/>
  <c r="G79" i="6"/>
  <c r="E79" i="6"/>
  <c r="G77" i="6"/>
  <c r="E77" i="6"/>
  <c r="G75" i="6"/>
  <c r="E75" i="6"/>
  <c r="G73" i="6"/>
  <c r="E73" i="6"/>
  <c r="G71" i="6"/>
  <c r="E71" i="6"/>
  <c r="G69" i="6"/>
  <c r="E69" i="6"/>
  <c r="G67" i="6"/>
  <c r="E67" i="6"/>
  <c r="G65" i="6"/>
  <c r="E65" i="6"/>
  <c r="G63" i="6"/>
  <c r="E63" i="6"/>
  <c r="G61" i="6"/>
  <c r="E61" i="6"/>
  <c r="G59" i="6"/>
  <c r="G162" i="6" s="1"/>
  <c r="E59" i="6"/>
  <c r="G47" i="6"/>
  <c r="G48" i="6" s="1"/>
  <c r="E47" i="6"/>
  <c r="G45" i="6"/>
  <c r="E45" i="6"/>
  <c r="G34" i="6"/>
  <c r="G33" i="6"/>
  <c r="E33" i="6"/>
  <c r="G31" i="6"/>
  <c r="E31" i="6"/>
  <c r="G19" i="6"/>
  <c r="E19" i="6"/>
  <c r="G17" i="6"/>
  <c r="E17" i="6"/>
  <c r="G15" i="6"/>
  <c r="E15" i="6"/>
  <c r="G13" i="6"/>
  <c r="G20" i="6" s="1"/>
  <c r="E13" i="6"/>
  <c r="G11" i="6"/>
  <c r="E11" i="6"/>
  <c r="G190" i="5"/>
  <c r="G178" i="5"/>
  <c r="G166" i="5"/>
  <c r="G133" i="5"/>
  <c r="G115" i="5"/>
  <c r="G97" i="5"/>
  <c r="G79" i="5"/>
  <c r="G67" i="5"/>
  <c r="G55" i="5"/>
  <c r="G43" i="5"/>
  <c r="G31" i="5"/>
  <c r="G19" i="5"/>
  <c r="J94" i="4"/>
  <c r="D94" i="4"/>
  <c r="J67" i="4"/>
  <c r="D67" i="4"/>
  <c r="J40" i="4"/>
  <c r="D40" i="4"/>
  <c r="J13" i="4"/>
  <c r="D13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<sst xmlns="http://schemas.openxmlformats.org/spreadsheetml/2006/main" count="3645" uniqueCount="848">
  <si>
    <t>СОГЛАСОВАНО</t>
  </si>
  <si>
    <t>УТВЕРЖДАЮ</t>
  </si>
  <si>
    <t>Заведующий</t>
  </si>
  <si>
    <t>(наименование должности лица, утверждающего документ)</t>
  </si>
  <si>
    <t>В.М. Пегушин</t>
  </si>
  <si>
    <t>МБДОУ "Золотой ключик" с. Покровское</t>
  </si>
  <si>
    <t>(подпись)</t>
  </si>
  <si>
    <t>(расшифровка подписи)</t>
  </si>
  <si>
    <t>(наименование учреждения)</t>
  </si>
  <si>
    <t>"_____" _____________ ______ г.</t>
  </si>
  <si>
    <t>И.Ю. Холодова</t>
  </si>
  <si>
    <t>(дата утверждения)</t>
  </si>
  <si>
    <t>План</t>
  </si>
  <si>
    <t>финансово-хозяйственной деятельности на 2024 год</t>
  </si>
  <si>
    <t>(на 2024 год и плановый период 2025-2026 годов)</t>
  </si>
  <si>
    <t>КОДЫ</t>
  </si>
  <si>
    <t>от "27" декабря 2024 г.</t>
  </si>
  <si>
    <t>Дата</t>
  </si>
  <si>
    <t>27.12.2024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</si>
  <si>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</si>
  <si>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</si>
  <si>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</si>
  <si>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</si>
  <si>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</si>
  <si>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</si>
  <si>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603Э3563</t>
  </si>
  <si>
    <t>ИНН</t>
  </si>
  <si>
    <t>6123023626</t>
  </si>
  <si>
    <t>Учреждение</t>
  </si>
  <si>
    <t>Муниципальное бюджетное дошкольное образовательное учреждение Покровский детский сад "Золотой ключик" Неклиновского района Ростовской области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</si>
  <si>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</si>
  <si>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</si>
  <si>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</si>
  <si>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</si>
  <si>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</si>
  <si>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</si>
  <si>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</si>
  <si>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</si>
  <si>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Холодова Инна Юрьевна</t>
  </si>
  <si>
    <t>Должность: Начальник</t>
  </si>
  <si>
    <t>Должность: Заведующий</t>
  </si>
  <si>
    <t>Действует c 04.12.2023 15:51:00 по: 26.02.2025 15:51:00</t>
  </si>
  <si>
    <t>Действует c 07.05.2024 11:05:09 по: 31.07.2025 11:05:09</t>
  </si>
  <si>
    <t>Серийный номер: 5F9FD80752609D3FFC5FC0139AF6192D41EA9340</t>
  </si>
  <si>
    <t>Серийный номер: 444B92EA46A9FDFA48ABA0E64F5287B0C5FCEDEE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</si>
  <si>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</si>
  <si>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</si>
  <si>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</si>
  <si>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</si>
  <si>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</si>
  <si>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</si>
  <si>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</si>
  <si>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</si>
  <si>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</si>
  <si>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</si>
  <si>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</si>
  <si>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</si>
  <si>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</si>
  <si>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</si>
  <si>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</si>
  <si>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</si>
  <si>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</si>
  <si>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</si>
  <si>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</si>
  <si>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</si>
  <si>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</si>
  <si>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</si>
  <si>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</si>
  <si>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</si>
  <si>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</si>
  <si>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</si>
  <si>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</si>
  <si>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</si>
  <si>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</si>
  <si>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</si>
  <si>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</si>
  <si>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</si>
  <si>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</si>
  <si>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</si>
  <si>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</si>
  <si>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</si>
  <si>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</si>
  <si>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</si>
  <si>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</si>
  <si>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</si>
  <si>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</si>
  <si>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</si>
  <si>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</si>
  <si>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</si>
  <si>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</si>
  <si>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</si>
  <si>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</si>
  <si>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</si>
  <si>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</si>
  <si>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</si>
  <si>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</si>
  <si>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</si>
  <si>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</si>
  <si>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</si>
  <si>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</si>
  <si>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</si>
  <si>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</si>
  <si>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</si>
  <si>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</si>
  <si>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</si>
  <si>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</si>
  <si>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</si>
  <si>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</si>
  <si>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</si>
  <si>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</si>
  <si>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</si>
  <si>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</si>
  <si>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</si>
  <si>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</si>
  <si>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</si>
  <si>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</si>
  <si>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</si>
  <si>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</si>
  <si>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</si>
  <si>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</si>
  <si>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</si>
  <si>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</si>
  <si>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</si>
  <si>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</si>
  <si>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</si>
  <si>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</si>
  <si>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</si>
  <si>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</si>
  <si>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</si>
  <si>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</si>
  <si>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</si>
  <si>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</si>
  <si>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</si>
  <si>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</si>
  <si>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</si>
  <si>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</si>
  <si>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</si>
  <si>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</si>
  <si>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</si>
  <si>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</si>
  <si>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</si>
  <si>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</si>
  <si>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</si>
  <si>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</si>
  <si>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</si>
  <si>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</si>
  <si>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</si>
  <si>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</si>
  <si>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</si>
  <si>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</si>
  <si>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</si>
  <si>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</si>
  <si>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</si>
  <si>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</si>
  <si>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</si>
  <si>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</si>
  <si>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</si>
  <si>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</si>
  <si>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</si>
  <si>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</si>
  <si>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</si>
  <si>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</si>
  <si>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</si>
  <si>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</si>
  <si>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</si>
  <si>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</si>
  <si>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</si>
  <si>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</si>
  <si>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</si>
  <si>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</si>
  <si>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</si>
  <si>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</si>
  <si>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</si>
  <si>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</si>
  <si>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</si>
  <si>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</si>
  <si>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</si>
  <si>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</si>
  <si>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</si>
  <si>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</si>
  <si>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</si>
  <si>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</si>
  <si>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</si>
  <si>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</si>
  <si>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</si>
  <si>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</si>
  <si>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</si>
  <si>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</si>
  <si>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</si>
  <si>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</si>
  <si>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</si>
  <si>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</si>
  <si>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</si>
  <si>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</si>
  <si>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</si>
  <si>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</si>
  <si>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</si>
  <si>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</si>
  <si>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</si>
  <si>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</si>
  <si>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</si>
  <si>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</si>
  <si>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</si>
  <si>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</si>
  <si>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</si>
  <si>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</si>
  <si>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</si>
  <si>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</si>
  <si>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</si>
  <si>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</si>
  <si>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</si>
  <si>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</si>
  <si>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</si>
  <si>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</si>
  <si>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</si>
  <si>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</si>
  <si>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</si>
  <si>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</si>
  <si>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</si>
  <si>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</si>
  <si>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</si>
  <si>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</si>
  <si>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</si>
  <si>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</si>
  <si>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</si>
  <si>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</si>
  <si>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</si>
  <si>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</si>
  <si>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</si>
  <si>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</si>
  <si>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</si>
  <si>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</si>
  <si>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</si>
  <si>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</si>
  <si>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</si>
  <si>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</si>
  <si>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</si>
  <si>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</si>
  <si>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</si>
  <si>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</si>
  <si>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</si>
  <si>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</si>
  <si>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</si>
  <si>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</si>
  <si>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</si>
  <si>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</si>
  <si>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</si>
  <si>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</si>
  <si>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</si>
  <si>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</si>
  <si>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</si>
  <si>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</si>
  <si>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</si>
  <si>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</si>
  <si>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</si>
  <si>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</si>
  <si>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</si>
  <si>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</si>
  <si>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</si>
  <si>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</si>
  <si>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</si>
  <si>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</si>
  <si>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</si>
  <si>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</si>
  <si>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</si>
  <si>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</si>
  <si>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</si>
  <si>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</si>
  <si>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</si>
  <si>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</si>
  <si>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</si>
  <si>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</si>
  <si>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</si>
  <si>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</si>
  <si>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</si>
  <si>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</si>
  <si>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</si>
  <si>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</si>
  <si>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</si>
  <si>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</si>
  <si>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</si>
  <si>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</si>
  <si>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</si>
  <si>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</si>
  <si>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</si>
  <si>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</si>
  <si>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</si>
  <si>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</si>
  <si>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</si>
  <si>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</si>
  <si>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</si>
  <si>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</si>
  <si>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</si>
  <si>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</si>
  <si>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</si>
  <si>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</si>
  <si>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</si>
  <si>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</si>
  <si>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</si>
  <si>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</si>
  <si>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</si>
  <si>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</si>
  <si>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</si>
  <si>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</si>
  <si>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</si>
  <si>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</si>
  <si>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</si>
  <si>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</si>
  <si>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</si>
  <si>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</si>
  <si>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</si>
  <si>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</si>
  <si>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</si>
  <si>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</si>
  <si>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</si>
  <si>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</si>
  <si>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</si>
  <si>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</si>
  <si>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</si>
  <si>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</si>
  <si>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</si>
  <si>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</si>
  <si>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</si>
  <si>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</si>
  <si>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</si>
  <si>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</si>
  <si>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</si>
  <si>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</si>
  <si>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</si>
  <si>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</si>
  <si>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</si>
  <si>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</si>
  <si>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</si>
  <si>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</si>
  <si>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</si>
  <si>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</si>
  <si>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</si>
  <si>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</si>
  <si>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</si>
  <si>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</si>
  <si>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</si>
  <si>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</si>
  <si>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</si>
  <si>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</si>
  <si>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</si>
  <si>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</si>
  <si>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</si>
  <si>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</si>
  <si>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</si>
  <si>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</si>
  <si>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</si>
  <si>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</si>
  <si>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</si>
  <si>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</si>
  <si>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</si>
  <si>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</si>
  <si>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</si>
  <si>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</si>
  <si>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</si>
  <si>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</si>
  <si>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</si>
  <si>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</si>
  <si>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</si>
  <si>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</si>
  <si>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</si>
  <si>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</si>
  <si>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</si>
  <si>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</si>
  <si>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</si>
  <si>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</si>
  <si>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</si>
  <si>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</si>
  <si>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</si>
  <si>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</si>
  <si>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</si>
  <si>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</si>
  <si>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</si>
  <si>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</si>
  <si>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</si>
  <si>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</si>
  <si>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</si>
  <si>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</si>
  <si>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</si>
  <si>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</si>
  <si>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</si>
  <si>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</si>
  <si>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</si>
  <si>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</si>
  <si>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</si>
  <si>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</si>
  <si>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</si>
  <si>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</si>
  <si>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</si>
  <si>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</si>
  <si>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</si>
  <si>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</si>
  <si>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</si>
  <si>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</si>
  <si>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</si>
  <si>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</si>
  <si>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</si>
  <si>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</si>
  <si>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</si>
  <si>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</si>
  <si>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</si>
  <si>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</si>
  <si>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</si>
  <si>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</si>
  <si>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</si>
  <si>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</si>
  <si>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</si>
  <si>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</si>
  <si>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</si>
  <si>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</si>
  <si>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</si>
  <si>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</si>
  <si>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</si>
  <si>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</si>
  <si>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</si>
  <si>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</si>
  <si>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</si>
  <si>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</si>
  <si>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</si>
  <si>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</si>
  <si>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</si>
  <si>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</si>
  <si>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</si>
  <si>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</si>
  <si>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</si>
  <si>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</si>
  <si>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</si>
  <si>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</si>
  <si>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</si>
  <si>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</si>
  <si>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</si>
  <si>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</si>
  <si>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</si>
  <si>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</si>
  <si>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17</t>
  </si>
  <si>
    <t>[Педагогический персонал], [не выбрано], [ПДО],</t>
  </si>
  <si>
    <t>Итого:</t>
  </si>
  <si>
    <t>субсидии на выполнение государственного (муниципального) задания</t>
  </si>
  <si>
    <t>[Руководители], [не выбрано], [Заведующий],</t>
  </si>
  <si>
    <t>[Педагогический персонал], [не выбрано], [Воспитатели],</t>
  </si>
  <si>
    <t>[Педагогический персонал], [не выбрано], [муз. руководитель],</t>
  </si>
  <si>
    <t>[Педагогический персонал], [не выбрано], [учитель-логопед],</t>
  </si>
  <si>
    <t>[Педагогический персонал], [не выбрано], [Педагог-психолог],</t>
  </si>
  <si>
    <t>[Педагогический персонал], [не выбрано], [инструктор по физической культере],</t>
  </si>
  <si>
    <t>[Педагогический персонал], [не выбрано], [Старший воспитатель],</t>
  </si>
  <si>
    <t>[Служащие], [не выбрано], [секретарь],</t>
  </si>
  <si>
    <t>[Руководители], [не выбрано], [Заместитель директора по АХЧ],</t>
  </si>
  <si>
    <t>[Служащие], [не выбрано], [Младший воспитатель],</t>
  </si>
  <si>
    <t>11</t>
  </si>
  <si>
    <t>[Профессии рабочих], [не выбрано], [Повар],</t>
  </si>
  <si>
    <t>12</t>
  </si>
  <si>
    <t>[Профессии рабочих], [не выбрано], [кухонный рабочий],</t>
  </si>
  <si>
    <t>13</t>
  </si>
  <si>
    <t>[Профессии рабочих], [не выбрано], [Машинист по стирке белья (прачка)],</t>
  </si>
  <si>
    <t>14</t>
  </si>
  <si>
    <t>[Профессии рабочих], [не выбрано], [Кастелянша],</t>
  </si>
  <si>
    <t>15</t>
  </si>
  <si>
    <t>[Профессии рабочих], [не выбрано], [Рабочий по комплексному ремонту здания],</t>
  </si>
  <si>
    <t>16</t>
  </si>
  <si>
    <t>[Профессии рабочих], [не выбрано], [Сторож],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</si>
  <si>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</si>
  <si>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</si>
  <si>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</si>
  <si>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</si>
  <si>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</si>
  <si>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</si>
  <si>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</si>
  <si>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</si>
  <si>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</si>
  <si>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</si>
  <si>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1.2. Расчеты (обоснования) выплат персоналу при направлении в служебные командировки (212;226)</t>
  </si>
  <si>
    <t>[Выплата суточных при служебных командировках работникам]</t>
  </si>
  <si>
    <t>[Проезд к месту командировки и обратно]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</si>
  <si>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</si>
  <si>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</si>
  <si>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</si>
  <si>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</si>
  <si>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266)], [00]</t>
  </si>
  <si>
    <t>[Пособие за первые три дня временной нетрудоспособности (КОСГУ 266)], [92]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</si>
  <si>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</si>
  <si>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</si>
  <si>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</si>
  <si>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</si>
  <si>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[ЕНП (89)],</t>
  </si>
  <si>
    <t>[Обязательное социальное страхование от несчастных случаев на производстве и проф. заболеваний], [травматизм (89)],</t>
  </si>
  <si>
    <t>[Страховые взносы на обязательное пенсионное страхование], [ЕПН (00)],</t>
  </si>
  <si>
    <t>[Обязательное социальное страхование от несчастных случаев на производстве и проф. заболеваний], [травматизм 00],</t>
  </si>
  <si>
    <t>[Страховые взносы на обязательное пенсионное страхование], [ЕНП (педагоги 92)],</t>
  </si>
  <si>
    <t>[Обязательное социальное страхование от несчастных случаев на производстве и проф. заболеваний], [травматизм (педы 92)],</t>
  </si>
  <si>
    <t>[Страховые взносы на обязательное пенсионное страхование], [ЕПН (АУП 92)],</t>
  </si>
  <si>
    <t>[Страховые взносы на обязательное пенсионное страхование], [ЕПН (АХП 92)],</t>
  </si>
  <si>
    <t>[Обязательное социальное страхование от несчастных случаев на производстве и проф. заболеваний], [травматизм (АУП 92)],</t>
  </si>
  <si>
    <t>[Обязательное социальное страхование от несчастных случаев на производстве и проф. заболеваний], [травматизм (АХП 92)],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</si>
  <si>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</si>
  <si>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</si>
  <si>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</si>
  <si>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</si>
  <si>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</si>
  <si>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 (851)]</t>
  </si>
  <si>
    <t>[Налог на имущество организаций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</si>
  <si>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</si>
  <si>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</si>
  <si>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(225)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</si>
  <si>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</si>
  <si>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</si>
  <si>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</si>
  <si>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</si>
  <si>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70</t>
  </si>
  <si>
    <t>[Расходы на закупки товаров, работ, услуг] [ТО компьютерной техники] [225] [Присмотр и уход (за искл. льготных категорий, от 3 до 8 лет) [МУНИЦИПАЛИТЕТ]]</t>
  </si>
  <si>
    <t>Итого по карточке:</t>
  </si>
  <si>
    <t>79</t>
  </si>
  <si>
    <t>[Расходы на закупки товаров, работ, услуг] [ремонт домофона] [225] [Присмотр и уход (за искл. льготных категорий, от 3 до 8 лет) [МУНИЦИПАЛИТЕТ]]</t>
  </si>
  <si>
    <t>82</t>
  </si>
  <si>
    <t>143</t>
  </si>
  <si>
    <t>156</t>
  </si>
  <si>
    <t>[Расходы на закупки товаров, работ, услуг] [диагности сушильной машины] [225] [Присмотр и уход (за искл. льготных категорий, от 3 до 8 лет) [МУНИЦИПАЛИТЕТ]]</t>
  </si>
  <si>
    <t>Всего:</t>
  </si>
  <si>
    <t>6. Расчеты (обоснования) расходов на закупки товаров, работ, услуг (226)</t>
  </si>
  <si>
    <t>54</t>
  </si>
  <si>
    <t>[Расходы на закупки товаров, работ, услуг] [оценка рыночной стоимости] [226] [Присмотр и уход (за искл. льготных категорий, от 3 до 8 лет) [МУНИЦИПАЛИТЕТ]]</t>
  </si>
  <si>
    <t>126</t>
  </si>
  <si>
    <t>[Расходы на закупки товаров, работ, услуг] [пошив костюмов] [226] [Присмотр и уход (за искл. льготных категорий, от 3 до 8 лет) [МУНИЦИПАЛИТЕТ]]</t>
  </si>
  <si>
    <t>6. Расчеты (обоснования) расходов на закупки товаров, работ, услуг (310)</t>
  </si>
  <si>
    <t>147</t>
  </si>
  <si>
    <t>[Расходы на закупки товаров, работ, услуг] [новогодние фигуры] [310] [Присмотр и уход (за искл. льготных категорий, от 3 до 8 лет) [МУНИЦИПАЛИТЕТ]]</t>
  </si>
  <si>
    <t>149</t>
  </si>
  <si>
    <t>[Расходы на закупки товаров, работ, услуг] [насос циркуляционный] [310] [Присмотр и уход (за искл. льготных категорий, от 3 до 8 лет) [МУНИЦИПАЛИТЕТ]]</t>
  </si>
  <si>
    <t>6. Расчеты (обоснования) расходов на закупки товаров, работ, услуг (342)</t>
  </si>
  <si>
    <t>[Расходы на закупки товаров, работ, услуг] [ОСТАТОК] [342] [Присмотр и уход (льготные категории) [МУНИЦИПАЛИТЕТ]]</t>
  </si>
  <si>
    <t>24</t>
  </si>
  <si>
    <t>[Расходы на закупки товаров, работ, услуг] [рыба] [342] [Присмотр и уход (льготные категории) [МУНИЦИПАЛИТЕТ]]</t>
  </si>
  <si>
    <t>2023</t>
  </si>
  <si>
    <t>28</t>
  </si>
  <si>
    <t>[Расходы на закупки товаров, работ, услуг] [питание] [342] [Присмотр и уход (льготные категории) [МУНИЦИПАЛИТЕТ]]</t>
  </si>
  <si>
    <t>29</t>
  </si>
  <si>
    <t>[Расходы на закупки товаров, работ, услуг] [куры] [342] [Присмотр и уход (льготные категории) [МУНИЦИПАЛИТЕТ]]</t>
  </si>
  <si>
    <t>30</t>
  </si>
  <si>
    <t>[Расходы на закупки товаров, работ, услуг] [кондитерка] [342] [Присмотр и уход (льготные категории) [МУНИЦИПАЛИТЕТ]]</t>
  </si>
  <si>
    <t>31</t>
  </si>
  <si>
    <t>[Расходы на закупки товаров, работ, услуг] [яйцо] [342] [Присмотр и уход (льготные категории) [МУНИЦИПАЛИТЕТ]]</t>
  </si>
  <si>
    <t>32</t>
  </si>
  <si>
    <t>[Расходы на закупки товаров, работ, услуг] [мясо] [342] [Присмотр и уход (льготные категории) [МУНИЦИПАЛИТЕТ]]</t>
  </si>
  <si>
    <t>33</t>
  </si>
  <si>
    <t>[Расходы на закупки товаров, работ, услуг] [хлеб] [342] [Присмотр и уход (льготные категории) [МУНИЦИПАЛИТЕТ]]</t>
  </si>
  <si>
    <t>43</t>
  </si>
  <si>
    <t>[Расходы на закупки товаров, работ, услуг] [смесь для коктейлей] [342] [Присмотр и уход (за искл. льготных категорий, от 3 до 8 лет) [МУНИЦИПАЛИТЕТ]]</t>
  </si>
  <si>
    <t>49</t>
  </si>
  <si>
    <t>[Расходы на закупки товаров, работ, услуг] [товары для фиточая] [342] [Присмотр и уход (за искл. льготных категорий, от 3 до 8 лет) [МУНИЦИПАЛИТЕТ]]</t>
  </si>
  <si>
    <t>61</t>
  </si>
  <si>
    <t>62</t>
  </si>
  <si>
    <t>[Расходы на закупки товаров, работ, услуг] [молочка] [342] [Присмотр и уход (льготные категории) [МУНИЦИПАЛИТЕТ]]</t>
  </si>
  <si>
    <t>63</t>
  </si>
  <si>
    <t>64</t>
  </si>
  <si>
    <t>67</t>
  </si>
  <si>
    <t>68</t>
  </si>
  <si>
    <t>71</t>
  </si>
  <si>
    <t>72</t>
  </si>
  <si>
    <t>73</t>
  </si>
  <si>
    <t>[Расходы на закупки товаров, работ, услуг] [бакалея] [342] [Присмотр и уход (льготные категории) [МУНИЦИПАЛИТЕТ]]</t>
  </si>
  <si>
    <t>74</t>
  </si>
  <si>
    <t>[Расходы на закупки товаров, работ, услуг] [консервы] [342] [Присмотр и уход (льготные категории) [МУНИЦИПАЛИТЕТ]]</t>
  </si>
  <si>
    <t>75</t>
  </si>
  <si>
    <t>76</t>
  </si>
  <si>
    <t>[Расходы на закупки товаров, работ, услуг] [крупы] [342] [Присмотр и уход (льготные категории) [МУНИЦИПАЛИТЕТ]]</t>
  </si>
  <si>
    <t>77</t>
  </si>
  <si>
    <t>78</t>
  </si>
  <si>
    <t>91</t>
  </si>
  <si>
    <t>[Расходы на закупки товаров, работ, услуг] [огурцы] [342] [Присмотр и уход (льготные категории) [МУНИЦИПАЛИТЕТ]]</t>
  </si>
  <si>
    <t>92</t>
  </si>
  <si>
    <t>99</t>
  </si>
  <si>
    <t>101</t>
  </si>
  <si>
    <t>102</t>
  </si>
  <si>
    <t>103</t>
  </si>
  <si>
    <t>[Расходы на закупки товаров, работ, услуг] [овощи и фрукты] [342] [Присмотр и уход (льготные категории) [МУНИЦИПАЛИТЕТ]]</t>
  </si>
  <si>
    <t>104</t>
  </si>
  <si>
    <t>105</t>
  </si>
  <si>
    <t>[Расходы на закупки товаров, работ, услуг] [сок яблочный] [342] [Присмотр и уход (за искл. льготных категорий, от 3 до 8 лет) [МУНИЦИПАЛИТЕТ]]</t>
  </si>
  <si>
    <t>114</t>
  </si>
  <si>
    <t>115</t>
  </si>
  <si>
    <t>[Расходы на закупки товаров, работ, услуг] [мясо и печень] [342] [Присмотр и уход (льготные категории) [МУНИЦИПАЛИТЕТ]]</t>
  </si>
  <si>
    <t>116</t>
  </si>
  <si>
    <t>117</t>
  </si>
  <si>
    <t>125</t>
  </si>
  <si>
    <t>127</t>
  </si>
  <si>
    <t>[Расходы на закупки товаров, работ, услуг] [сок яблочный для коктейлей] [342] [Присмотр и уход (за искл. льготных категорий, от 3 до 8 лет) [МУНИЦИПАЛИТЕТ]]</t>
  </si>
  <si>
    <t>128</t>
  </si>
  <si>
    <t>129</t>
  </si>
  <si>
    <t>132</t>
  </si>
  <si>
    <t>[Расходы на закупки товаров, работ, услуг] [фиточай] [342] [Присмотр и уход (за искл. льготных категорий, от 3 до 8 лет) [МУНИЦИПАЛИТЕТ]]</t>
  </si>
  <si>
    <t>135</t>
  </si>
  <si>
    <t>136</t>
  </si>
  <si>
    <t>137</t>
  </si>
  <si>
    <t>153</t>
  </si>
  <si>
    <t>154</t>
  </si>
  <si>
    <t>6. Расчеты (обоснования) расходов на закупки товаров, работ, услуг (346)</t>
  </si>
  <si>
    <t>18</t>
  </si>
  <si>
    <t>[Расходы на закупки товаров, работ, услуг] [лампа светодиодная] [346] [Присмотр и уход (за искл. льготных категорий, от 3 до 8 лет) [МУНИЦИПАЛИТЕТ]]</t>
  </si>
  <si>
    <t>19</t>
  </si>
  <si>
    <t>[Расходы на закупки товаров, работ, услуг] [ОСТАТОК] [346] [Присмотр и уход (льготные категории, от 1 до 3 лет) [платная] [МУНИЦИПАЛИТЕТ]]</t>
  </si>
  <si>
    <t>53</t>
  </si>
  <si>
    <t>[Расходы на закупки товаров, работ, услуг] [стаканы для столовых приборов] [346] [Присмотр и уход (за искл. льготных категорий, от 3 до 8 лет) [МУНИЦИПАЛИТЕТ]]</t>
  </si>
  <si>
    <t>80</t>
  </si>
  <si>
    <t>[Расходы на закупки товаров, работ, услуг] [переговорное устройство] [346] [Присмотр и уход (за искл. льготных категорий, от 3 до 8 лет) [МУНИЦИПАЛИТЕТ]]</t>
  </si>
  <si>
    <t>[Расходы на закупки товаров, работ, услуг] [товары для фиточая] [346] [Присмотр и уход (за искл. льготных категорий, от 3 до 8 лет) [МУНИЦИПАЛИТЕТ]]</t>
  </si>
  <si>
    <t>[Расходы на закупки товаров, работ, услуг] [одноразовая посуда] [346] [Присмотр и уход (за искл. льготных категорий, от 3 до 8 лет) [МУНИЦИПАЛИТЕТ]]</t>
  </si>
  <si>
    <t>142</t>
  </si>
  <si>
    <t>[Расходы на закупки товаров, работ, услуг] [устройство переговорное] [346] [Присмотр и уход (за искл. льготных категорий, от 3 до 8 лет) [МУНИЦИПАЛИТЕТ]]</t>
  </si>
  <si>
    <t>155</t>
  </si>
  <si>
    <t>[Расходы на закупки товаров, работ, услуг] [песочницы] [346] [Присмотр и уход (льготные категории, от 1 до 3 лет) [платная] [МУНИЦИПАЛИТЕТ]]</t>
  </si>
  <si>
    <t>157</t>
  </si>
  <si>
    <t>[Расходы на закупки товаров, работ, услуг] [ОСТАТОК] [346] [Присмотр и уход (за искл. льготных категорий, от 3 до 8 лет) [МУНИЦИПАЛИТЕТ]]</t>
  </si>
  <si>
    <t>6. Расчеты (обоснования) расходов на закупки товаров, работ, услуг (221)</t>
  </si>
  <si>
    <t>[Расходы на закупки товаров, работ, услуг] [связь+интернет] [221] [Реализация ООП ДО (от 3 до 8 лет) [СУБЪЕКТ РФ]]</t>
  </si>
  <si>
    <t>44</t>
  </si>
  <si>
    <t>[Расходы на закупки товаров, работ, услуг] [КТ 2023] [221] [Реализация ООП ДО (от 3 до 8 лет) [СУБЪЕКТ РФ]]</t>
  </si>
  <si>
    <t>6. Расчеты (обоснования) расходов на закупки товаров, работ, услуг (223)</t>
  </si>
  <si>
    <t>[Расходы на закупки товаров, работ, услуг] [вывоз ЖБО] [223] [Реализация ООП ДО (от 3 до 8 лет) [МУНИЦИПАЛИТЕТ]]</t>
  </si>
  <si>
    <t>48</t>
  </si>
  <si>
    <t>[Расходы на закупки товаров, работ, услуг] [вывоз ТКО] [223] [Реализация ООП ДО (от 3 до 8 лет) [МУНИЦИПАЛИТЕТ]]</t>
  </si>
  <si>
    <t>50</t>
  </si>
  <si>
    <t>[Расходы на закупки товаров, работ, услуг] [водоснабжение] [223] [Реализация ООП ДО (от 3 до 8 лет) [МУНИЦИПАЛИТЕТ]]</t>
  </si>
  <si>
    <t>66</t>
  </si>
  <si>
    <t>69</t>
  </si>
  <si>
    <t>[Расходы на закупки товаров, работ, услуг] [профиспытания электрооборудования] [225] [Реализация ООП ДО (от 3 до 8 лет) [СУБЪЕКТ РФ]]</t>
  </si>
  <si>
    <t>[Расходы на закупки товаров, работ, услуг] [противоклещевая обработка] [225] [Реализация ООП ДО (от 3 до 8 лет) [МУНИЦИПАЛИТЕТ]]</t>
  </si>
  <si>
    <t>34</t>
  </si>
  <si>
    <t>[Расходы на закупки товаров, работ, услуг] [ТО лифтов] [225] [Реализация ООП ДО (от 3 до 8 лет) [МУНИЦИПАЛИТЕТ]]</t>
  </si>
  <si>
    <t>35</t>
  </si>
  <si>
    <t>[Расходы на закупки товаров, работ, услуг] [ТО системы видеонаблюдения] [225] [Реализация ООП ДО (от 3 до 8 лет) [МУНИЦИПАЛИТЕТ]]</t>
  </si>
  <si>
    <t>36</t>
  </si>
  <si>
    <t>[Расходы на закупки товаров, работ, услуг] [ТО системы дымоудаления] [225] [Реализация ООП ДО (от 3 до 8 лет) [МУНИЦИПАЛИТЕТ]]</t>
  </si>
  <si>
    <t>37</t>
  </si>
  <si>
    <t>[Расходы на закупки товаров, работ, услуг] [ТО АПС] [225] [Реализация ООП ДО (от 3 до 8 лет) [МУНИЦИПАЛИТЕТ]]</t>
  </si>
  <si>
    <t>39</t>
  </si>
  <si>
    <t>[Расходы на закупки товаров, работ, услуг] [ТО охраны] [225] [Реализация ООП ДО (от 3 до 8 лет) [МУНИЦИПАЛИТЕТ]]</t>
  </si>
  <si>
    <t>40</t>
  </si>
  <si>
    <t>[Расходы на закупки товаров, работ, услуг] [ТО речевого оповещения] [225] [Реализация ООП ДО (от 3 до 8 лет) [МУНИЦИПАЛИТЕТ]]</t>
  </si>
  <si>
    <t>45</t>
  </si>
  <si>
    <t>51</t>
  </si>
  <si>
    <t>[не выбрано] [ТО электрооборудования] [225] [Реализация ООП ДО (от 3 до 8 лет) [МУНИЦИПАЛИТЕТ]]</t>
  </si>
  <si>
    <t>56</t>
  </si>
  <si>
    <t>[Расходы на закупки товаров, работ, услуг] [дератизация] [225] [Реализация ООП ДО (от 3 до 8 лет) [МУНИЦИПАЛИТЕТ]]</t>
  </si>
  <si>
    <t>57</t>
  </si>
  <si>
    <t>[Расходы на закупки товаров, работ, услуг] [обеззараживание] [225] [Реализация ООП ДО (от 3 до 8 лет) [МУНИЦИПАЛИТЕТ]]</t>
  </si>
  <si>
    <t>89</t>
  </si>
  <si>
    <t>[Расходы на закупки товаров, работ, услуг] [профиспытания электрооборудования] [225] [Реализация ООП ДО (от 3 до 8 лет) [МУНИЦИПАЛИТЕТ]]</t>
  </si>
  <si>
    <t>93</t>
  </si>
  <si>
    <t>[Расходы на закупки товаров, работ, услуг] [промывка и дезинфекция трубопровода] [225] [Реализация ООП ДО (от 3 до 8 лет) [МУНИЦИПАЛИТЕТ]]</t>
  </si>
  <si>
    <t>94</t>
  </si>
  <si>
    <t>[Расходы на закупки товаров, работ, услуг] [ремонт водопроводной сети] [225] [Реализация ООП ДО (от 3 до 8 лет) [МУНИЦИПАЛИТЕТ]]</t>
  </si>
  <si>
    <t>97</t>
  </si>
  <si>
    <t>[Расходы на закупки товаров, работ, услуг] [гидравлические испытания] [225] [Реализация ООП ДО (от 3 до 8 лет) [МУНИЦИПАЛИТЕТ]]</t>
  </si>
  <si>
    <t>123</t>
  </si>
  <si>
    <t>[Расходы на закупки товаров, работ, услуг] [ОСТАТОК] [225] [Реализация ООП ДО (от 3 до 8 лет) [МУНИЦИПАЛИТЕТ]]</t>
  </si>
  <si>
    <t>138</t>
  </si>
  <si>
    <t>[Расходы на закупки товаров, работ, услуг] [заправка картриджей] [225] [Реализация ООП ДО (от 3 до 8 лет) [СУБЪЕКТ РФ]]</t>
  </si>
  <si>
    <t>[Расходы на закупки товаров, работ, услуг] [оплата сайта] [226] [Реализация ООП ДО (от 3 до 8 лет) [МУНИЦИПАЛИТЕТ]]</t>
  </si>
  <si>
    <t>38</t>
  </si>
  <si>
    <t>[Расходы на закупки товаров, работ, услуг] [бухуслуги] [226] [Реализация ООП ДО (от 3 до 8 лет) [СУБЪЕКТ РФ]]</t>
  </si>
  <si>
    <t>41</t>
  </si>
  <si>
    <t>[Расходы на закупки товаров, работ, услуг] [охрана] [226] [Реализация ООП ДО (от 3 до 8 лет) [МУНИЦИПАЛИТЕТ]]</t>
  </si>
  <si>
    <t>42</t>
  </si>
  <si>
    <t>[Расходы на закупки товаров, работ, услуг] [оплата сайта] [226] [Реализация ООП ДО (от 3 до 8 лет) [СУБЪЕКТ РФ]]</t>
  </si>
  <si>
    <t>58</t>
  </si>
  <si>
    <t>[Расходы на закупки товаров, работ, услуг] [электронный журнал] [226] [Реализация ООП ДО (от 3 до 8 лет) [СУБЪЕКТ РФ]]</t>
  </si>
  <si>
    <t>59</t>
  </si>
  <si>
    <t>[Расходы на закупки товаров, работ, услуг] [лицензия] [226] [Реализация ООП ДО (от 3 до 8 лет) [СУБЪЕКТ РФ]]</t>
  </si>
  <si>
    <t>65</t>
  </si>
  <si>
    <t>[Расходы на закупки товаров, работ, услуг] [отбор проб] [226] [Реализация ООП ДО (от 3 до 8 лет) [МУНИЦИПАЛИТЕТ]]</t>
  </si>
  <si>
    <t>83</t>
  </si>
  <si>
    <t>[Расходы на закупки товаров, работ, услуг] [медосмотры] [226] [Реализация ООП ДО (от 3 до 8 лет) [СУБЪЕКТ РФ]]</t>
  </si>
  <si>
    <t>84</t>
  </si>
  <si>
    <t>[Расходы на закупки товаров, работ, услуг] [гигиеническое обучение и аттестация] [226] [Реализация ООП ДО (от 3 до 8 лет) [СУБЪЕКТ РФ]]</t>
  </si>
  <si>
    <t>85</t>
  </si>
  <si>
    <t>[Расходы на закупки товаров, работ, услуг] [медосмотры] [226] [Реализация ООП ДО (от 3 до 8 лет) [МУНИЦИПАЛИТЕТ]]</t>
  </si>
  <si>
    <t>86</t>
  </si>
  <si>
    <t>[Расходы на закупки товаров, работ, услуг] [гигиеническое обучение и аттестация] [226] [Реализация ООП ДО (от 3 до 8 лет) [МУНИЦИПАЛИТЕТ]]</t>
  </si>
  <si>
    <t>95</t>
  </si>
  <si>
    <t>106</t>
  </si>
  <si>
    <t>110</t>
  </si>
  <si>
    <t>[Расходы на закупки товаров, работ, услуг] [простая неисключительная лицензия] [226] [Реализация ООП ДО (от 3 до 8 лет) [СУБЪЕКТ РФ]]</t>
  </si>
  <si>
    <t>121</t>
  </si>
  <si>
    <t>[Расходы на закупки товаров, работ, услуг] [курсы] [226] [Реализация ООП ДО (от 3 до 8 лет) [МУНИЦИПАЛИТЕТ]]</t>
  </si>
  <si>
    <t>122</t>
  </si>
  <si>
    <t>90</t>
  </si>
  <si>
    <t>[Расходы на закупки товаров, работ, услуг] [STEAM лаборатория] [310] [Реализация ООП ДО (от 3 до 8 лет) [СУБЪЕКТ РФ]]</t>
  </si>
  <si>
    <t>[Расходы на закупки товаров, работ, услуг] [таблички Брайля] [310] [Реализация ООП ДО (от 3 до 8 лет) [СУБЪЕКТ РФ]]</t>
  </si>
  <si>
    <t>[Расходы на закупки товаров, работ, услуг] [МФУ струйное, музыкальная колонка] [310] [Реализация ООП ДО (от 3 до 8 лет) [СУБЪЕКТ РФ]]</t>
  </si>
  <si>
    <t>144</t>
  </si>
  <si>
    <t>[Расходы на закупки товаров, работ, услуг] [огнетушители] [310] [Реализация ООП ДО (от 3 до 8 лет) [МУНИЦИПАЛИТЕТ]]</t>
  </si>
  <si>
    <t>152</t>
  </si>
  <si>
    <t>[Расходы на закупки товаров, работ, услуг] [пылесос, утюг] [310] [Реализация ООП ДО (от 3 до 8 лет) [МУНИЦИПАЛИТЕТ]]</t>
  </si>
  <si>
    <t>6. Расчеты (обоснования) расходов на закупки товаров, работ, услуг (341)</t>
  </si>
  <si>
    <t>118</t>
  </si>
  <si>
    <t>[Расходы на закупки товаров, работ, услуг] [аптечки медицинские] [341] [Реализация ООП ДО (от 3 до 8 лет) [МУНИЦИПАЛИТЕТ]]</t>
  </si>
  <si>
    <t>26</t>
  </si>
  <si>
    <t>[Расходы на закупки товаров, работ, услуг] [молочка] [342] [Реализация ООП ДО (от 3 до 8 лет) [МУНИЦИПАЛИТЕТ]]</t>
  </si>
  <si>
    <t>27</t>
  </si>
  <si>
    <t>55</t>
  </si>
  <si>
    <t>[Расходы на закупки товаров, работ, услуг] [вода бутилированная] [342] [Реализация ООП ДО (от 3 до 8 лет) [МУНИЦИПАЛИТЕТ]]</t>
  </si>
  <si>
    <t>60</t>
  </si>
  <si>
    <t>[Расходы на закупки товаров, работ, услуг] [питание] [342] [Реализация ООП ДО (от 3 до 8 лет) [МУНИЦИПАЛИТЕТ]]</t>
  </si>
  <si>
    <t>6. Расчеты (обоснования) расходов на закупки товаров, работ, услуг (343)</t>
  </si>
  <si>
    <t>[Расходы на закупки товаров, работ, услуг] [ГСМ] [343] [Реализация ООП ДО (от 3 до 8 лет) [МУНИЦИПАЛИТЕТ]]</t>
  </si>
  <si>
    <t>6. Расчеты (обоснования) расходов на закупки товаров, работ, услуг (344)</t>
  </si>
  <si>
    <t>98</t>
  </si>
  <si>
    <t>[Расходы на закупки товаров, работ, услуг] [краска, шпатлевка, колер] [344] [Реализация ООП ДО (от 3 до 8 лет) [МУНИЦИПАЛИТЕТ]]</t>
  </si>
  <si>
    <t>6. Расчеты (обоснования) расходов на закупки товаров, работ, услуг (345)</t>
  </si>
  <si>
    <t>148</t>
  </si>
  <si>
    <t>[Расходы на закупки товаров, работ, услуг] [спецхалаты, косынки] [345] [Реализация ООП ДО (от 3 до 8 лет) [МУНИЦИПАЛИТЕТ]]</t>
  </si>
  <si>
    <t>[Расходы на закупки товаров, работ, услуг] [канцтовары] [346] [Реализация ООП ДО (от 3 до 8 лет) [СУБЪЕКТ РФ]]</t>
  </si>
  <si>
    <t>52</t>
  </si>
  <si>
    <t>[Расходы на закупки товаров, работ, услуг] [хозтовары] [346] [Реализация ООП ДО (от 3 до 8 лет) [СУБЪЕКТ РФ]]</t>
  </si>
  <si>
    <t>81</t>
  </si>
  <si>
    <t>[Расходы на закупки товаров, работ, услуг] [панель светодиодная] [346] [Реализация ООП ДО (от 3 до 8 лет) [МУНИЦИПАЛИТЕТ]]</t>
  </si>
  <si>
    <t>87</t>
  </si>
  <si>
    <t>[Расходы на закупки товаров, работ, услуг] [хозтовары] [346] [Реализация ООП ДО (от 3 до 8 лет) [МУНИЦИПАЛИТЕТ]]</t>
  </si>
  <si>
    <t>88</t>
  </si>
  <si>
    <t>[Расходы на закупки товаров, работ, услуг] [смесители] [346] [Реализация ООП ДО (от 3 до 8 лет) [МУНИЦИПАЛИТЕТ]]</t>
  </si>
  <si>
    <t>96</t>
  </si>
  <si>
    <t>[Расходы на закупки товаров, работ, услуг] [канцтовары] [346] [Реализация ООП ДО (от 3 до 8 лет) [МУНИЦИПАЛИТЕТ]]</t>
  </si>
  <si>
    <t>[Расходы на закупки товаров, работ, услуг] [чернила, краска для принтера] [346] [Реализация ООП ДО (от 3 до 8 лет) [СУБЪЕКТ РФ]]</t>
  </si>
  <si>
    <t>146</t>
  </si>
  <si>
    <t>[Расходы на закупки товаров, работ, услуг] [лампы и светильники светодиодные] [346] [Реализация ООП ДО (от 3 до 8 лет) [МУНИЦИПАЛИТЕТ]]</t>
  </si>
  <si>
    <t>151</t>
  </si>
  <si>
    <t>[Расходы на закупки товаров, работ, услуг] [аккумуляторная батарея] [346] [Реализация ООП ДО (от 3 до 8 лет) [МУНИЦИПАЛИТЕТ]]</t>
  </si>
  <si>
    <t>субсидии на иные цели</t>
  </si>
  <si>
    <t>108</t>
  </si>
  <si>
    <t>[Расходы на закупки товаров, работ, услуг] [составление сметы] [226]</t>
  </si>
  <si>
    <t>109</t>
  </si>
  <si>
    <t>[Расходы на закупки товаров, работ, услуг] [установка системы водоочистки] [226]</t>
  </si>
  <si>
    <t>124</t>
  </si>
  <si>
    <t>[Расходы на закупки товаров, работ, услуг] [наружное речевое оповещение] [226]</t>
  </si>
  <si>
    <t>[Расходы на закупки товаров, работ, услуг] [ОСТАТОК] [223] [Реализация ООП ДО (от 3 до 8 лет) [МУНИЦИПАЛИТЕТ]]</t>
  </si>
  <si>
    <t>46</t>
  </si>
  <si>
    <t>[Расходы на закупки товаров, работ, услуг] [электроэнергия] [223] [Реализация ООП ДО (от 3 до 8 лет) [МУНИЦИПАЛИТЕТ]]</t>
  </si>
  <si>
    <t>47</t>
  </si>
  <si>
    <t>[Расходы на закупки товаров, работ, услуг] [теплоснабжение] [223] [Реализация ООП ДО (от 3 до 8 лет) [МУНИЦИПАЛИТЕТ]]</t>
  </si>
  <si>
    <t>25</t>
  </si>
  <si>
    <t>[Расходы на закупки товаров, работ, услуг] [КТ 2023] [223]</t>
  </si>
  <si>
    <t>20</t>
  </si>
  <si>
    <t>[Расходы на закупки товаров, работ, услуг] [ОСТАТОК] [342]</t>
  </si>
  <si>
    <t>[Расходы на закупки товаров, работ, услуг] [ОСТАТОК] [221] [Реализация ООП ДО (от 3 до 8 лет) [СУБЪЕКТ РФ]]</t>
  </si>
  <si>
    <t>[Расходы на закупки товаров, работ, услуг] [ОСТАТОК] [225] [Реализация ООП ДО (от 3 до 8 лет) [СУБЪЕКТ РФ]]</t>
  </si>
  <si>
    <t>[Расходы на закупки товаров, работ, услуг] [ОСТАТОК] [226] [Реализация ООП ДО (от 3 до 8 лет) [СУБЪЕКТ РФ]]</t>
  </si>
  <si>
    <t>[Расходы на закупки товаров, работ, услуг] [ОСТАТОК] [226] [Реализация ООП ДО (от 3 до 8 лет) [МУНИЦИПАЛИТЕТ]]</t>
  </si>
  <si>
    <t>[Расходы на закупки товаров, работ, услуг] [ОСТАТОК] [342] [Реализация ООП ДО (от 3 до 8 лет) [МУНИЦИПАЛИТЕТ]]</t>
  </si>
  <si>
    <t>[Расходы на закупки товаров, работ, услуг] [ОСТАТОК] [346] [Реализация ООП ДО (от 3 до 8 лет) [СУБЪЕКТ РФ]]</t>
  </si>
  <si>
    <t>21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</si>
  <si>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</si>
  <si>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</si>
  <si>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</si>
  <si>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</si>
  <si>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</si>
  <si>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</si>
  <si>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</si>
  <si>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</si>
  <si>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</si>
  <si>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</si>
  <si>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</si>
  <si>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аренда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</si>
  <si>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</si>
  <si>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</si>
  <si>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2.2. Расчет доходов от оказания услуг (выполнения работ) в рамках установленного государственного задания</t>
  </si>
  <si>
    <t>00</t>
  </si>
  <si>
    <t>видеонаблюдение</t>
  </si>
  <si>
    <t>пожарка</t>
  </si>
  <si>
    <t>коммуналка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</si>
  <si>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</si>
  <si>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</si>
  <si>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</si>
  <si>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</si>
  <si>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</si>
  <si>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</si>
  <si>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90708</t>
  </si>
  <si>
    <t>90705</t>
  </si>
  <si>
    <t>90706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</si>
  <si>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</si>
  <si>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</si>
  <si>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</si>
  <si>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</si>
  <si>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</si>
  <si>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</si>
  <si>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</si>
  <si>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</si>
  <si>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</si>
  <si>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27.12.2024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</si>
  <si>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</si>
  <si>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</si>
  <si>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</si>
  <si>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</si>
  <si>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</si>
  <si>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</si>
  <si>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</si>
  <si>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</si>
  <si>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</si>
  <si>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</si>
  <si>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</si>
  <si>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</si>
  <si>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211</t>
  </si>
  <si>
    <t>Реализация ООП ДО (от 3 до 8 лет) [СУБЪЕКТ РФ]</t>
  </si>
  <si>
    <t>Заработная плата педагогических работников (КВР 111)</t>
  </si>
  <si>
    <t>План 2024</t>
  </si>
  <si>
    <t>(комментарий не заполнен)</t>
  </si>
  <si>
    <t>План 2025</t>
  </si>
  <si>
    <t>План 2026</t>
  </si>
  <si>
    <t>Реализация ООП ДО (от 3 до 8 лет) [МУНИЦИПАЛИТЕТ]</t>
  </si>
  <si>
    <t>Заработная плата АХП (КВР 111)</t>
  </si>
  <si>
    <t>212</t>
  </si>
  <si>
    <t>Служебные командировки (КВР 112)</t>
  </si>
  <si>
    <t>213</t>
  </si>
  <si>
    <t>Начисления на выплаты по оплате труда (КВР 119)</t>
  </si>
  <si>
    <t>Начисления на оплату труда АХП (КВР 119)</t>
  </si>
  <si>
    <t>221</t>
  </si>
  <si>
    <t>Услуги связи (КВР 244)</t>
  </si>
  <si>
    <t>223</t>
  </si>
  <si>
    <t>Коммунальные услуги (КВР 244)</t>
  </si>
  <si>
    <t>Коммунальные услуги (КВР 247)</t>
  </si>
  <si>
    <t>225</t>
  </si>
  <si>
    <t>Работы, услуги по содержанию имущества (КВР 244)</t>
  </si>
  <si>
    <t>226</t>
  </si>
  <si>
    <t>Прочие работы, услуги (КВР 244)</t>
  </si>
  <si>
    <t>Прочие работы, услуги (КВР 112) (командировки)</t>
  </si>
  <si>
    <t>266</t>
  </si>
  <si>
    <t>Социальные пособия и компенсации персоналу в денежной форме (КВР 111)</t>
  </si>
  <si>
    <t>291</t>
  </si>
  <si>
    <t>Налоги, пошлины и сборы (КВР 851)</t>
  </si>
  <si>
    <t>310</t>
  </si>
  <si>
    <t>Увеличение стоимости основных средств (КВР 244)</t>
  </si>
  <si>
    <t>Увеличение стоимости горюче-смазочных материалов (КВР 244)</t>
  </si>
  <si>
    <t>Увеличение стоимости мягкого инвентаря (КВР 244)</t>
  </si>
  <si>
    <t>Увеличение стоимости прочих оборотных запасов (КВР 244)</t>
  </si>
  <si>
    <t>Субсидии на иные цели</t>
  </si>
  <si>
    <t>Изменения отсутствуют</t>
  </si>
  <si>
    <t>Приносящая доход деятельность</t>
  </si>
  <si>
    <t>ПД (3)-0000.00  00 00000.000</t>
  </si>
  <si>
    <t>Заработная плата АУП (КВР 111) ПД</t>
  </si>
  <si>
    <t>Начисления на выплаты по оплате труда АУП (КВР 119) ПД</t>
  </si>
  <si>
    <t>Работы и услуги по содержанию имущества (244 КВР) ПД</t>
  </si>
  <si>
    <t>Увеличение стоимости основных средств (КВР 244) ПД</t>
  </si>
  <si>
    <t>Увеличение стоимости продуктов питания (КВР 244) ПД</t>
  </si>
  <si>
    <t>ПД (1)-0000.00  00 00000.000</t>
  </si>
  <si>
    <t>Увеличение стоимости прочих оборотных запасов (КВР 244) ПД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</si>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</sst>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</cellStyleXfs>
  <cellXfs count="28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4" fontId="11" fillId="13" borderId="11" xfId="0" applyNumberFormat="1" applyFont="1" applyFill="1" applyBorder="1" applyAlignment="1">
      <alignment horizontal="right" vertical="center" wrapText="1" indent="1"/>
    </xf>
    <xf numFmtId="4" fontId="12" fillId="14" borderId="12" xfId="0" applyNumberFormat="1" applyFont="1" applyFill="1" applyBorder="1" applyAlignment="1">
      <alignment horizontal="right" vertical="center" wrapText="1" indent="1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14" fillId="16" borderId="14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right" vertical="center" wrapText="1"/>
    </xf>
  </cellXfs>
  <cellStyles count="10">
    <cellStyle name="bold_border_right_num" xfId="7"/>
    <cellStyle name="border_bold_center_str" xfId="5"/>
    <cellStyle name="bot_border_left_str" xfId="9"/>
    <cellStyle name="bottom_center_str" xfId="6"/>
    <cellStyle name="center_str" xfId="2"/>
    <cellStyle name="left_str" xfId="4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 x14ac:dyDescent="0.15">
      <c r="A3" s="12"/>
      <c r="B3" s="12"/>
      <c r="C3" s="12"/>
      <c r="D3" s="12"/>
      <c r="K3" s="12" t="s">
        <v>2</v>
      </c>
      <c r="L3" s="12"/>
      <c r="M3" s="12"/>
    </row>
    <row r="4" spans="1:13" ht="15" customHeight="1" x14ac:dyDescent="0.15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 x14ac:dyDescent="0.15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 x14ac:dyDescent="0.15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 x14ac:dyDescent="0.15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 x14ac:dyDescent="0.15">
      <c r="K8" s="4" t="s">
        <v>6</v>
      </c>
      <c r="L8" s="13" t="s">
        <v>7</v>
      </c>
      <c r="M8" s="13"/>
    </row>
    <row r="9" spans="1:13" ht="30" customHeight="1" x14ac:dyDescent="0.15">
      <c r="K9" s="14" t="s">
        <v>9</v>
      </c>
      <c r="L9" s="14"/>
      <c r="M9" s="14"/>
    </row>
    <row r="10" spans="1:13" ht="20.100000000000001" customHeight="1" x14ac:dyDescent="0.15">
      <c r="K10" s="14" t="s">
        <v>11</v>
      </c>
      <c r="L10" s="14"/>
      <c r="M10" s="14"/>
    </row>
    <row r="11" spans="1:13" ht="20.100000000000001" customHeight="1" x14ac:dyDescent="0.15"/>
    <row r="12" spans="1:13" ht="30" customHeight="1" x14ac:dyDescent="0.1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14</v>
      </c>
      <c r="H14" s="15"/>
      <c r="I14" s="15"/>
      <c r="M14" s="5" t="s">
        <v>15</v>
      </c>
    </row>
    <row r="15" spans="1:13" ht="30" customHeight="1" x14ac:dyDescent="0.15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 x14ac:dyDescent="0.15">
      <c r="L16" s="2" t="s">
        <v>19</v>
      </c>
      <c r="M16" s="5" t="s">
        <v>20</v>
      </c>
    </row>
    <row r="17" spans="1:13" ht="30" customHeight="1" x14ac:dyDescent="0.15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 x14ac:dyDescent="0.15">
      <c r="L18" s="2" t="s">
        <v>19</v>
      </c>
      <c r="M18" s="5" t="s">
        <v>25</v>
      </c>
    </row>
    <row r="19" spans="1:13" ht="30" customHeight="1" x14ac:dyDescent="0.15">
      <c r="L19" s="2" t="s">
        <v>26</v>
      </c>
      <c r="M19" s="5" t="s">
        <v>27</v>
      </c>
    </row>
    <row r="20" spans="1:13" ht="30" customHeight="1" x14ac:dyDescent="0.15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 x14ac:dyDescent="0.15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 x14ac:dyDescent="0.15"/>
    <row r="23" spans="1:13" ht="20.100000000000001" customHeight="1" x14ac:dyDescent="0.15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 x14ac:dyDescent="0.15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 x14ac:dyDescent="0.15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 x14ac:dyDescent="0.15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 x14ac:dyDescent="0.15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 x14ac:dyDescent="0.15">
      <c r="B28" s="18" t="s">
        <v>45</v>
      </c>
      <c r="C28" s="18"/>
      <c r="D28" s="18"/>
      <c r="E28" s="18"/>
      <c r="F28" s="18"/>
      <c r="G28" s="18"/>
      <c r="I28" s="18" t="s">
        <v>45</v>
      </c>
      <c r="J28" s="18"/>
      <c r="K28" s="18"/>
      <c r="L28" s="18"/>
      <c r="M28" s="18"/>
    </row>
    <row r="29" spans="1:13" ht="20.100000000000001" customHeight="1" x14ac:dyDescent="0.15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A512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&amp;K00-00924290.RBS.375973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1" t="s">
        <v>46</v>
      </c>
      <c r="B2" s="11"/>
      <c r="C2" s="11"/>
      <c r="D2" s="11"/>
      <c r="E2" s="11"/>
      <c r="F2" s="11"/>
      <c r="G2" s="11"/>
      <c r="H2" s="11"/>
    </row>
    <row r="3" spans="1:8" ht="15" customHeight="1" x14ac:dyDescent="0.15"/>
    <row r="4" spans="1:8" ht="39.950000000000003" customHeight="1" x14ac:dyDescent="0.15">
      <c r="A4" s="20" t="s">
        <v>47</v>
      </c>
      <c r="B4" s="20" t="s">
        <v>48</v>
      </c>
      <c r="C4" s="20" t="s">
        <v>49</v>
      </c>
      <c r="D4" s="20" t="s">
        <v>50</v>
      </c>
      <c r="E4" s="20" t="s">
        <v>51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52</v>
      </c>
      <c r="F5" s="5" t="s">
        <v>53</v>
      </c>
      <c r="G5" s="5" t="s">
        <v>54</v>
      </c>
      <c r="H5" s="5" t="s">
        <v>55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56</v>
      </c>
      <c r="B7" s="5" t="s">
        <v>57</v>
      </c>
      <c r="C7" s="5" t="s">
        <v>58</v>
      </c>
      <c r="D7" s="5"/>
      <c r="E7" s="8">
        <v>141610.56</v>
      </c>
      <c r="F7" s="8">
        <v>0</v>
      </c>
      <c r="G7" s="8">
        <v>0</v>
      </c>
      <c r="H7" s="8" t="s">
        <v>59</v>
      </c>
    </row>
    <row r="8" spans="1:8" ht="24.95" customHeight="1" x14ac:dyDescent="0.15">
      <c r="A8" s="6" t="s">
        <v>60</v>
      </c>
      <c r="B8" s="5" t="s">
        <v>61</v>
      </c>
      <c r="C8" s="5" t="s">
        <v>58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62</v>
      </c>
      <c r="B9" s="5" t="s">
        <v>63</v>
      </c>
      <c r="C9" s="5"/>
      <c r="D9" s="5"/>
      <c r="E9" s="8">
        <v>20965831.390000001</v>
      </c>
      <c r="F9" s="8">
        <v>17253000</v>
      </c>
      <c r="G9" s="8">
        <v>17695700</v>
      </c>
      <c r="H9" s="8">
        <v>0</v>
      </c>
    </row>
    <row r="10" spans="1:8" ht="38.1" customHeight="1" x14ac:dyDescent="0.15">
      <c r="A10" s="6" t="s">
        <v>64</v>
      </c>
      <c r="B10" s="5" t="s">
        <v>65</v>
      </c>
      <c r="C10" s="5" t="s">
        <v>66</v>
      </c>
      <c r="D10" s="5"/>
      <c r="E10" s="8">
        <v>55833.68</v>
      </c>
      <c r="F10" s="8" t="s">
        <v>59</v>
      </c>
      <c r="G10" s="8" t="s">
        <v>59</v>
      </c>
      <c r="H10" s="8" t="s">
        <v>59</v>
      </c>
    </row>
    <row r="11" spans="1:8" ht="38.1" customHeight="1" x14ac:dyDescent="0.15">
      <c r="A11" s="6" t="s">
        <v>67</v>
      </c>
      <c r="B11" s="5" t="s">
        <v>68</v>
      </c>
      <c r="C11" s="5" t="s">
        <v>66</v>
      </c>
      <c r="D11" s="5"/>
      <c r="E11" s="8">
        <v>55833.68</v>
      </c>
      <c r="F11" s="8" t="s">
        <v>59</v>
      </c>
      <c r="G11" s="8" t="s">
        <v>59</v>
      </c>
      <c r="H11" s="8" t="s">
        <v>59</v>
      </c>
    </row>
    <row r="12" spans="1:8" ht="24.95" customHeight="1" x14ac:dyDescent="0.15">
      <c r="A12" s="6" t="s">
        <v>69</v>
      </c>
      <c r="B12" s="5" t="s">
        <v>70</v>
      </c>
      <c r="C12" s="5" t="s">
        <v>66</v>
      </c>
      <c r="D12" s="5"/>
      <c r="E12" s="8" t="s">
        <v>59</v>
      </c>
      <c r="F12" s="8" t="s">
        <v>59</v>
      </c>
      <c r="G12" s="8" t="s">
        <v>59</v>
      </c>
      <c r="H12" s="8" t="s">
        <v>59</v>
      </c>
    </row>
    <row r="13" spans="1:8" ht="24.95" customHeight="1" x14ac:dyDescent="0.15">
      <c r="A13" s="6" t="s">
        <v>71</v>
      </c>
      <c r="B13" s="5" t="s">
        <v>72</v>
      </c>
      <c r="C13" s="5" t="s">
        <v>66</v>
      </c>
      <c r="D13" s="5"/>
      <c r="E13" s="8" t="s">
        <v>59</v>
      </c>
      <c r="F13" s="8" t="s">
        <v>59</v>
      </c>
      <c r="G13" s="8" t="s">
        <v>59</v>
      </c>
      <c r="H13" s="8" t="s">
        <v>59</v>
      </c>
    </row>
    <row r="14" spans="1:8" ht="24.95" customHeight="1" x14ac:dyDescent="0.15">
      <c r="A14" s="6" t="s">
        <v>73</v>
      </c>
      <c r="B14" s="5" t="s">
        <v>74</v>
      </c>
      <c r="C14" s="5" t="s">
        <v>66</v>
      </c>
      <c r="D14" s="5"/>
      <c r="E14" s="8" t="s">
        <v>59</v>
      </c>
      <c r="F14" s="8" t="s">
        <v>59</v>
      </c>
      <c r="G14" s="8" t="s">
        <v>59</v>
      </c>
      <c r="H14" s="8" t="s">
        <v>59</v>
      </c>
    </row>
    <row r="15" spans="1:8" ht="24.95" customHeight="1" x14ac:dyDescent="0.15">
      <c r="A15" s="6" t="s">
        <v>75</v>
      </c>
      <c r="B15" s="5" t="s">
        <v>76</v>
      </c>
      <c r="C15" s="5" t="s">
        <v>66</v>
      </c>
      <c r="D15" s="5"/>
      <c r="E15" s="8" t="s">
        <v>59</v>
      </c>
      <c r="F15" s="8" t="s">
        <v>59</v>
      </c>
      <c r="G15" s="8" t="s">
        <v>59</v>
      </c>
      <c r="H15" s="8" t="s">
        <v>59</v>
      </c>
    </row>
    <row r="16" spans="1:8" ht="24.95" customHeight="1" x14ac:dyDescent="0.15">
      <c r="A16" s="6" t="s">
        <v>77</v>
      </c>
      <c r="B16" s="5" t="s">
        <v>78</v>
      </c>
      <c r="C16" s="5" t="s">
        <v>66</v>
      </c>
      <c r="D16" s="5"/>
      <c r="E16" s="8" t="s">
        <v>59</v>
      </c>
      <c r="F16" s="8" t="s">
        <v>59</v>
      </c>
      <c r="G16" s="8" t="s">
        <v>59</v>
      </c>
      <c r="H16" s="8" t="s">
        <v>59</v>
      </c>
    </row>
    <row r="17" spans="1:8" ht="24.95" customHeight="1" x14ac:dyDescent="0.15">
      <c r="A17" s="6" t="s">
        <v>79</v>
      </c>
      <c r="B17" s="5" t="s">
        <v>80</v>
      </c>
      <c r="C17" s="5" t="s">
        <v>66</v>
      </c>
      <c r="D17" s="5"/>
      <c r="E17" s="8" t="s">
        <v>59</v>
      </c>
      <c r="F17" s="8" t="s">
        <v>59</v>
      </c>
      <c r="G17" s="8" t="s">
        <v>59</v>
      </c>
      <c r="H17" s="8" t="s">
        <v>59</v>
      </c>
    </row>
    <row r="18" spans="1:8" ht="50.1" customHeight="1" x14ac:dyDescent="0.15">
      <c r="A18" s="6" t="s">
        <v>81</v>
      </c>
      <c r="B18" s="5" t="s">
        <v>82</v>
      </c>
      <c r="C18" s="5" t="s">
        <v>66</v>
      </c>
      <c r="D18" s="5"/>
      <c r="E18" s="8" t="s">
        <v>59</v>
      </c>
      <c r="F18" s="8" t="s">
        <v>59</v>
      </c>
      <c r="G18" s="8" t="s">
        <v>59</v>
      </c>
      <c r="H18" s="8" t="s">
        <v>59</v>
      </c>
    </row>
    <row r="19" spans="1:8" ht="24.95" customHeight="1" x14ac:dyDescent="0.15">
      <c r="A19" s="6" t="s">
        <v>83</v>
      </c>
      <c r="B19" s="5" t="s">
        <v>84</v>
      </c>
      <c r="C19" s="5" t="s">
        <v>66</v>
      </c>
      <c r="D19" s="5"/>
      <c r="E19" s="8" t="s">
        <v>59</v>
      </c>
      <c r="F19" s="8" t="s">
        <v>59</v>
      </c>
      <c r="G19" s="8" t="s">
        <v>59</v>
      </c>
      <c r="H19" s="8" t="s">
        <v>59</v>
      </c>
    </row>
    <row r="20" spans="1:8" ht="24.95" customHeight="1" x14ac:dyDescent="0.15">
      <c r="A20" s="6" t="s">
        <v>85</v>
      </c>
      <c r="B20" s="5"/>
      <c r="C20" s="5"/>
      <c r="D20" s="5"/>
      <c r="E20" s="8" t="s">
        <v>59</v>
      </c>
      <c r="F20" s="8" t="s">
        <v>59</v>
      </c>
      <c r="G20" s="8" t="s">
        <v>59</v>
      </c>
      <c r="H20" s="8" t="s">
        <v>59</v>
      </c>
    </row>
    <row r="21" spans="1:8" ht="50.1" customHeight="1" x14ac:dyDescent="0.15">
      <c r="A21" s="6" t="s">
        <v>86</v>
      </c>
      <c r="B21" s="5" t="s">
        <v>87</v>
      </c>
      <c r="C21" s="5" t="s">
        <v>88</v>
      </c>
      <c r="D21" s="5"/>
      <c r="E21" s="8">
        <v>20362913.07</v>
      </c>
      <c r="F21" s="8">
        <v>17253000</v>
      </c>
      <c r="G21" s="8">
        <v>17695700</v>
      </c>
      <c r="H21" s="8">
        <v>0</v>
      </c>
    </row>
    <row r="22" spans="1:8" ht="87.95" customHeight="1" x14ac:dyDescent="0.15">
      <c r="A22" s="6" t="s">
        <v>89</v>
      </c>
      <c r="B22" s="5" t="s">
        <v>90</v>
      </c>
      <c r="C22" s="5" t="s">
        <v>88</v>
      </c>
      <c r="D22" s="5"/>
      <c r="E22" s="8">
        <v>18497223.07</v>
      </c>
      <c r="F22" s="8">
        <v>15603000</v>
      </c>
      <c r="G22" s="8">
        <v>16045700</v>
      </c>
      <c r="H22" s="8">
        <v>0</v>
      </c>
    </row>
    <row r="23" spans="1:8" ht="50.1" customHeight="1" x14ac:dyDescent="0.15">
      <c r="A23" s="6" t="s">
        <v>91</v>
      </c>
      <c r="B23" s="5" t="s">
        <v>92</v>
      </c>
      <c r="C23" s="5" t="s">
        <v>88</v>
      </c>
      <c r="D23" s="5"/>
      <c r="E23" s="8">
        <v>1865690</v>
      </c>
      <c r="F23" s="8">
        <v>1650000</v>
      </c>
      <c r="G23" s="8">
        <v>1650000</v>
      </c>
      <c r="H23" s="8" t="s">
        <v>59</v>
      </c>
    </row>
    <row r="24" spans="1:8" ht="50.1" customHeight="1" x14ac:dyDescent="0.15">
      <c r="A24" s="6" t="s">
        <v>93</v>
      </c>
      <c r="B24" s="5" t="s">
        <v>94</v>
      </c>
      <c r="C24" s="5" t="s">
        <v>88</v>
      </c>
      <c r="D24" s="5"/>
      <c r="E24" s="8" t="s">
        <v>59</v>
      </c>
      <c r="F24" s="8" t="s">
        <v>59</v>
      </c>
      <c r="G24" s="8" t="s">
        <v>59</v>
      </c>
      <c r="H24" s="8" t="s">
        <v>59</v>
      </c>
    </row>
    <row r="25" spans="1:8" ht="24.95" customHeight="1" x14ac:dyDescent="0.15">
      <c r="A25" s="6" t="s">
        <v>95</v>
      </c>
      <c r="B25" s="5" t="s">
        <v>96</v>
      </c>
      <c r="C25" s="5" t="s">
        <v>88</v>
      </c>
      <c r="D25" s="5"/>
      <c r="E25" s="8" t="s">
        <v>59</v>
      </c>
      <c r="F25" s="8" t="s">
        <v>59</v>
      </c>
      <c r="G25" s="8" t="s">
        <v>59</v>
      </c>
      <c r="H25" s="8" t="s">
        <v>59</v>
      </c>
    </row>
    <row r="26" spans="1:8" ht="24.95" customHeight="1" x14ac:dyDescent="0.15">
      <c r="A26" s="6" t="s">
        <v>97</v>
      </c>
      <c r="B26" s="5" t="s">
        <v>98</v>
      </c>
      <c r="C26" s="5" t="s">
        <v>88</v>
      </c>
      <c r="D26" s="5"/>
      <c r="E26" s="8" t="s">
        <v>59</v>
      </c>
      <c r="F26" s="8" t="s">
        <v>59</v>
      </c>
      <c r="G26" s="8" t="s">
        <v>59</v>
      </c>
      <c r="H26" s="8" t="s">
        <v>59</v>
      </c>
    </row>
    <row r="27" spans="1:8" ht="50.1" customHeight="1" x14ac:dyDescent="0.15">
      <c r="A27" s="6" t="s">
        <v>99</v>
      </c>
      <c r="B27" s="5" t="s">
        <v>100</v>
      </c>
      <c r="C27" s="5" t="s">
        <v>88</v>
      </c>
      <c r="D27" s="5"/>
      <c r="E27" s="8" t="s">
        <v>59</v>
      </c>
      <c r="F27" s="8" t="s">
        <v>59</v>
      </c>
      <c r="G27" s="8" t="s">
        <v>59</v>
      </c>
      <c r="H27" s="8" t="s">
        <v>59</v>
      </c>
    </row>
    <row r="28" spans="1:8" ht="50.1" customHeight="1" x14ac:dyDescent="0.15">
      <c r="A28" s="6" t="s">
        <v>101</v>
      </c>
      <c r="B28" s="5" t="s">
        <v>102</v>
      </c>
      <c r="C28" s="5" t="s">
        <v>103</v>
      </c>
      <c r="D28" s="5"/>
      <c r="E28" s="8" t="s">
        <v>59</v>
      </c>
      <c r="F28" s="8" t="s">
        <v>59</v>
      </c>
      <c r="G28" s="8" t="s">
        <v>59</v>
      </c>
      <c r="H28" s="8" t="s">
        <v>59</v>
      </c>
    </row>
    <row r="29" spans="1:8" ht="87.95" customHeight="1" x14ac:dyDescent="0.15">
      <c r="A29" s="6" t="s">
        <v>104</v>
      </c>
      <c r="B29" s="5" t="s">
        <v>105</v>
      </c>
      <c r="C29" s="5" t="s">
        <v>103</v>
      </c>
      <c r="D29" s="5"/>
      <c r="E29" s="8" t="s">
        <v>59</v>
      </c>
      <c r="F29" s="8" t="s">
        <v>59</v>
      </c>
      <c r="G29" s="8" t="s">
        <v>59</v>
      </c>
      <c r="H29" s="8" t="s">
        <v>59</v>
      </c>
    </row>
    <row r="30" spans="1:8" ht="24.95" customHeight="1" x14ac:dyDescent="0.15">
      <c r="A30" s="6" t="s">
        <v>106</v>
      </c>
      <c r="B30" s="5" t="s">
        <v>107</v>
      </c>
      <c r="C30" s="5" t="s">
        <v>103</v>
      </c>
      <c r="D30" s="5"/>
      <c r="E30" s="8" t="s">
        <v>59</v>
      </c>
      <c r="F30" s="8" t="s">
        <v>59</v>
      </c>
      <c r="G30" s="8" t="s">
        <v>59</v>
      </c>
      <c r="H30" s="8" t="s">
        <v>59</v>
      </c>
    </row>
    <row r="31" spans="1:8" ht="24.95" customHeight="1" x14ac:dyDescent="0.15">
      <c r="A31" s="6" t="s">
        <v>108</v>
      </c>
      <c r="B31" s="5" t="s">
        <v>109</v>
      </c>
      <c r="C31" s="5" t="s">
        <v>103</v>
      </c>
      <c r="D31" s="5"/>
      <c r="E31" s="8" t="s">
        <v>59</v>
      </c>
      <c r="F31" s="8" t="s">
        <v>59</v>
      </c>
      <c r="G31" s="8" t="s">
        <v>59</v>
      </c>
      <c r="H31" s="8" t="s">
        <v>59</v>
      </c>
    </row>
    <row r="32" spans="1:8" ht="24.95" customHeight="1" x14ac:dyDescent="0.15">
      <c r="A32" s="6" t="s">
        <v>110</v>
      </c>
      <c r="B32" s="5" t="s">
        <v>111</v>
      </c>
      <c r="C32" s="5" t="s">
        <v>103</v>
      </c>
      <c r="D32" s="5"/>
      <c r="E32" s="8" t="s">
        <v>59</v>
      </c>
      <c r="F32" s="8" t="s">
        <v>59</v>
      </c>
      <c r="G32" s="8" t="s">
        <v>59</v>
      </c>
      <c r="H32" s="8" t="s">
        <v>59</v>
      </c>
    </row>
    <row r="33" spans="1:8" ht="24.95" customHeight="1" x14ac:dyDescent="0.15">
      <c r="A33" s="6" t="s">
        <v>112</v>
      </c>
      <c r="B33" s="5" t="s">
        <v>113</v>
      </c>
      <c r="C33" s="5" t="s">
        <v>103</v>
      </c>
      <c r="D33" s="5"/>
      <c r="E33" s="8" t="s">
        <v>59</v>
      </c>
      <c r="F33" s="8" t="s">
        <v>59</v>
      </c>
      <c r="G33" s="8" t="s">
        <v>59</v>
      </c>
      <c r="H33" s="8" t="s">
        <v>59</v>
      </c>
    </row>
    <row r="34" spans="1:8" ht="24.95" customHeight="1" x14ac:dyDescent="0.15">
      <c r="A34" s="6" t="s">
        <v>114</v>
      </c>
      <c r="B34" s="5" t="s">
        <v>115</v>
      </c>
      <c r="C34" s="5" t="s">
        <v>116</v>
      </c>
      <c r="D34" s="5"/>
      <c r="E34" s="8">
        <v>547084.64</v>
      </c>
      <c r="F34" s="8">
        <v>0</v>
      </c>
      <c r="G34" s="8">
        <v>0</v>
      </c>
      <c r="H34" s="8">
        <v>0</v>
      </c>
    </row>
    <row r="35" spans="1:8" ht="38.1" customHeight="1" x14ac:dyDescent="0.15">
      <c r="A35" s="6" t="s">
        <v>117</v>
      </c>
      <c r="B35" s="5" t="s">
        <v>118</v>
      </c>
      <c r="C35" s="5" t="s">
        <v>116</v>
      </c>
      <c r="D35" s="5"/>
      <c r="E35" s="8">
        <v>547084.64</v>
      </c>
      <c r="F35" s="8">
        <v>0</v>
      </c>
      <c r="G35" s="8">
        <v>0</v>
      </c>
      <c r="H35" s="8">
        <v>0</v>
      </c>
    </row>
    <row r="36" spans="1:8" ht="24.95" customHeight="1" x14ac:dyDescent="0.15">
      <c r="A36" s="6" t="s">
        <v>119</v>
      </c>
      <c r="B36" s="5" t="s">
        <v>120</v>
      </c>
      <c r="C36" s="5" t="s">
        <v>116</v>
      </c>
      <c r="D36" s="5"/>
      <c r="E36" s="8" t="s">
        <v>59</v>
      </c>
      <c r="F36" s="8" t="s">
        <v>59</v>
      </c>
      <c r="G36" s="8" t="s">
        <v>59</v>
      </c>
      <c r="H36" s="8" t="s">
        <v>59</v>
      </c>
    </row>
    <row r="37" spans="1:8" ht="24.95" customHeight="1" x14ac:dyDescent="0.15">
      <c r="A37" s="6" t="s">
        <v>121</v>
      </c>
      <c r="B37" s="5" t="s">
        <v>122</v>
      </c>
      <c r="C37" s="5" t="s">
        <v>116</v>
      </c>
      <c r="D37" s="5"/>
      <c r="E37" s="8" t="s">
        <v>59</v>
      </c>
      <c r="F37" s="8" t="s">
        <v>59</v>
      </c>
      <c r="G37" s="8" t="s">
        <v>59</v>
      </c>
      <c r="H37" s="8" t="s">
        <v>59</v>
      </c>
    </row>
    <row r="38" spans="1:8" ht="24.95" customHeight="1" x14ac:dyDescent="0.15">
      <c r="A38" s="6" t="s">
        <v>123</v>
      </c>
      <c r="B38" s="5" t="s">
        <v>124</v>
      </c>
      <c r="C38" s="5" t="s">
        <v>125</v>
      </c>
      <c r="D38" s="5"/>
      <c r="E38" s="8" t="s">
        <v>59</v>
      </c>
      <c r="F38" s="8" t="s">
        <v>59</v>
      </c>
      <c r="G38" s="8" t="s">
        <v>59</v>
      </c>
      <c r="H38" s="8" t="s">
        <v>59</v>
      </c>
    </row>
    <row r="39" spans="1:8" ht="24.95" customHeight="1" x14ac:dyDescent="0.15">
      <c r="A39" s="6" t="s">
        <v>126</v>
      </c>
      <c r="B39" s="5" t="s">
        <v>127</v>
      </c>
      <c r="C39" s="5" t="s">
        <v>125</v>
      </c>
      <c r="D39" s="5"/>
      <c r="E39" s="8" t="s">
        <v>59</v>
      </c>
      <c r="F39" s="8" t="s">
        <v>59</v>
      </c>
      <c r="G39" s="8" t="s">
        <v>59</v>
      </c>
      <c r="H39" s="8" t="s">
        <v>59</v>
      </c>
    </row>
    <row r="40" spans="1:8" ht="24.95" customHeight="1" x14ac:dyDescent="0.15">
      <c r="A40" s="6" t="s">
        <v>128</v>
      </c>
      <c r="B40" s="5" t="s">
        <v>129</v>
      </c>
      <c r="C40" s="5" t="s">
        <v>125</v>
      </c>
      <c r="D40" s="5"/>
      <c r="E40" s="8" t="s">
        <v>59</v>
      </c>
      <c r="F40" s="8" t="s">
        <v>59</v>
      </c>
      <c r="G40" s="8" t="s">
        <v>59</v>
      </c>
      <c r="H40" s="8" t="s">
        <v>59</v>
      </c>
    </row>
    <row r="41" spans="1:8" ht="24.95" customHeight="1" x14ac:dyDescent="0.15">
      <c r="A41" s="6" t="s">
        <v>130</v>
      </c>
      <c r="B41" s="5" t="s">
        <v>131</v>
      </c>
      <c r="C41" s="5" t="s">
        <v>125</v>
      </c>
      <c r="D41" s="5"/>
      <c r="E41" s="8" t="s">
        <v>59</v>
      </c>
      <c r="F41" s="8" t="s">
        <v>59</v>
      </c>
      <c r="G41" s="8" t="s">
        <v>59</v>
      </c>
      <c r="H41" s="8" t="s">
        <v>59</v>
      </c>
    </row>
    <row r="42" spans="1:8" ht="24.95" customHeight="1" x14ac:dyDescent="0.15">
      <c r="A42" s="6" t="s">
        <v>132</v>
      </c>
      <c r="B42" s="5" t="s">
        <v>133</v>
      </c>
      <c r="C42" s="5"/>
      <c r="D42" s="5"/>
      <c r="E42" s="8" t="s">
        <v>59</v>
      </c>
      <c r="F42" s="8" t="s">
        <v>59</v>
      </c>
      <c r="G42" s="8" t="s">
        <v>59</v>
      </c>
      <c r="H42" s="8" t="s">
        <v>59</v>
      </c>
    </row>
    <row r="43" spans="1:8" ht="24.95" customHeight="1" x14ac:dyDescent="0.15">
      <c r="A43" s="6" t="s">
        <v>85</v>
      </c>
      <c r="B43" s="5"/>
      <c r="C43" s="5"/>
      <c r="D43" s="5"/>
      <c r="E43" s="8" t="s">
        <v>59</v>
      </c>
      <c r="F43" s="8" t="s">
        <v>59</v>
      </c>
      <c r="G43" s="8" t="s">
        <v>59</v>
      </c>
      <c r="H43" s="8" t="s">
        <v>59</v>
      </c>
    </row>
    <row r="44" spans="1:8" ht="24.95" customHeight="1" x14ac:dyDescent="0.15">
      <c r="A44" s="6" t="s">
        <v>134</v>
      </c>
      <c r="B44" s="5" t="s">
        <v>135</v>
      </c>
      <c r="C44" s="5" t="s">
        <v>136</v>
      </c>
      <c r="D44" s="5"/>
      <c r="E44" s="8" t="s">
        <v>59</v>
      </c>
      <c r="F44" s="8" t="s">
        <v>59</v>
      </c>
      <c r="G44" s="8" t="s">
        <v>59</v>
      </c>
      <c r="H44" s="8" t="s">
        <v>59</v>
      </c>
    </row>
    <row r="45" spans="1:8" ht="24.95" customHeight="1" x14ac:dyDescent="0.15">
      <c r="A45" s="6" t="s">
        <v>137</v>
      </c>
      <c r="B45" s="5" t="s">
        <v>138</v>
      </c>
      <c r="C45" s="5" t="s">
        <v>139</v>
      </c>
      <c r="D45" s="5"/>
      <c r="E45" s="8" t="s">
        <v>59</v>
      </c>
      <c r="F45" s="8" t="s">
        <v>59</v>
      </c>
      <c r="G45" s="8" t="s">
        <v>59</v>
      </c>
      <c r="H45" s="8" t="s">
        <v>59</v>
      </c>
    </row>
    <row r="46" spans="1:8" ht="24.95" customHeight="1" x14ac:dyDescent="0.15">
      <c r="A46" s="6" t="s">
        <v>140</v>
      </c>
      <c r="B46" s="5" t="s">
        <v>141</v>
      </c>
      <c r="C46" s="5" t="s">
        <v>58</v>
      </c>
      <c r="D46" s="5"/>
      <c r="E46" s="8" t="s">
        <v>59</v>
      </c>
      <c r="F46" s="8" t="s">
        <v>59</v>
      </c>
      <c r="G46" s="8" t="s">
        <v>59</v>
      </c>
      <c r="H46" s="8" t="s">
        <v>59</v>
      </c>
    </row>
    <row r="47" spans="1:8" ht="63" customHeight="1" x14ac:dyDescent="0.15">
      <c r="A47" s="6" t="s">
        <v>142</v>
      </c>
      <c r="B47" s="5" t="s">
        <v>143</v>
      </c>
      <c r="C47" s="5" t="s">
        <v>144</v>
      </c>
      <c r="D47" s="5"/>
      <c r="E47" s="8" t="s">
        <v>59</v>
      </c>
      <c r="F47" s="8" t="s">
        <v>59</v>
      </c>
      <c r="G47" s="8" t="s">
        <v>59</v>
      </c>
      <c r="H47" s="8" t="s">
        <v>59</v>
      </c>
    </row>
    <row r="48" spans="1:8" ht="24.95" customHeight="1" x14ac:dyDescent="0.15">
      <c r="A48" s="6" t="s">
        <v>145</v>
      </c>
      <c r="B48" s="5" t="s">
        <v>146</v>
      </c>
      <c r="C48" s="5" t="s">
        <v>58</v>
      </c>
      <c r="D48" s="5"/>
      <c r="E48" s="8">
        <v>21107441.949999999</v>
      </c>
      <c r="F48" s="8">
        <v>17253000</v>
      </c>
      <c r="G48" s="8">
        <v>17695700</v>
      </c>
      <c r="H48" s="8">
        <v>0</v>
      </c>
    </row>
    <row r="49" spans="1:8" ht="38.1" customHeight="1" x14ac:dyDescent="0.15">
      <c r="A49" s="6" t="s">
        <v>147</v>
      </c>
      <c r="B49" s="5" t="s">
        <v>148</v>
      </c>
      <c r="C49" s="5" t="s">
        <v>58</v>
      </c>
      <c r="D49" s="5"/>
      <c r="E49" s="8">
        <v>11647576.32</v>
      </c>
      <c r="F49" s="8">
        <v>9850204.5299999993</v>
      </c>
      <c r="G49" s="8">
        <v>9770204.5299999993</v>
      </c>
      <c r="H49" s="8">
        <v>0</v>
      </c>
    </row>
    <row r="50" spans="1:8" ht="38.1" customHeight="1" x14ac:dyDescent="0.15">
      <c r="A50" s="6" t="s">
        <v>149</v>
      </c>
      <c r="B50" s="5" t="s">
        <v>150</v>
      </c>
      <c r="C50" s="5" t="s">
        <v>151</v>
      </c>
      <c r="D50" s="5"/>
      <c r="E50" s="8">
        <v>8952737.8800000008</v>
      </c>
      <c r="F50" s="8">
        <v>7562023.46</v>
      </c>
      <c r="G50" s="8">
        <v>7500579.5300000003</v>
      </c>
      <c r="H50" s="8">
        <v>0</v>
      </c>
    </row>
    <row r="51" spans="1:8" ht="50.1" customHeight="1" x14ac:dyDescent="0.15">
      <c r="A51" s="6" t="s">
        <v>152</v>
      </c>
      <c r="B51" s="5" t="s">
        <v>153</v>
      </c>
      <c r="C51" s="5" t="s">
        <v>154</v>
      </c>
      <c r="D51" s="5"/>
      <c r="E51" s="8">
        <v>0</v>
      </c>
      <c r="F51" s="8">
        <v>12000</v>
      </c>
      <c r="G51" s="8">
        <v>12000</v>
      </c>
      <c r="H51" s="8">
        <v>0</v>
      </c>
    </row>
    <row r="52" spans="1:8" ht="50.1" customHeight="1" x14ac:dyDescent="0.15">
      <c r="A52" s="6" t="s">
        <v>155</v>
      </c>
      <c r="B52" s="5" t="s">
        <v>156</v>
      </c>
      <c r="C52" s="5" t="s">
        <v>157</v>
      </c>
      <c r="D52" s="5"/>
      <c r="E52" s="8" t="s">
        <v>59</v>
      </c>
      <c r="F52" s="8" t="s">
        <v>59</v>
      </c>
      <c r="G52" s="8" t="s">
        <v>59</v>
      </c>
      <c r="H52" s="8" t="s">
        <v>59</v>
      </c>
    </row>
    <row r="53" spans="1:8" ht="75" customHeight="1" x14ac:dyDescent="0.15">
      <c r="A53" s="6" t="s">
        <v>158</v>
      </c>
      <c r="B53" s="5" t="s">
        <v>159</v>
      </c>
      <c r="C53" s="5" t="s">
        <v>160</v>
      </c>
      <c r="D53" s="5"/>
      <c r="E53" s="8">
        <v>2694838.44</v>
      </c>
      <c r="F53" s="8">
        <v>2276181.0699999998</v>
      </c>
      <c r="G53" s="8">
        <v>2257625</v>
      </c>
      <c r="H53" s="8">
        <v>0</v>
      </c>
    </row>
    <row r="54" spans="1:8" ht="38.1" customHeight="1" x14ac:dyDescent="0.15">
      <c r="A54" s="6" t="s">
        <v>161</v>
      </c>
      <c r="B54" s="5" t="s">
        <v>162</v>
      </c>
      <c r="C54" s="5" t="s">
        <v>160</v>
      </c>
      <c r="D54" s="5"/>
      <c r="E54" s="8">
        <v>2694838.44</v>
      </c>
      <c r="F54" s="8">
        <v>2276181.0699999998</v>
      </c>
      <c r="G54" s="8">
        <v>2257625</v>
      </c>
      <c r="H54" s="8">
        <v>0</v>
      </c>
    </row>
    <row r="55" spans="1:8" ht="24.95" customHeight="1" x14ac:dyDescent="0.15">
      <c r="A55" s="6" t="s">
        <v>163</v>
      </c>
      <c r="B55" s="5" t="s">
        <v>164</v>
      </c>
      <c r="C55" s="5" t="s">
        <v>160</v>
      </c>
      <c r="D55" s="5"/>
      <c r="E55" s="8" t="s">
        <v>59</v>
      </c>
      <c r="F55" s="8" t="s">
        <v>59</v>
      </c>
      <c r="G55" s="8" t="s">
        <v>59</v>
      </c>
      <c r="H55" s="8" t="s">
        <v>59</v>
      </c>
    </row>
    <row r="56" spans="1:8" ht="50.1" customHeight="1" x14ac:dyDescent="0.15">
      <c r="A56" s="6" t="s">
        <v>165</v>
      </c>
      <c r="B56" s="5" t="s">
        <v>166</v>
      </c>
      <c r="C56" s="5" t="s">
        <v>167</v>
      </c>
      <c r="D56" s="5"/>
      <c r="E56" s="8" t="s">
        <v>59</v>
      </c>
      <c r="F56" s="8" t="s">
        <v>59</v>
      </c>
      <c r="G56" s="8" t="s">
        <v>59</v>
      </c>
      <c r="H56" s="8" t="s">
        <v>59</v>
      </c>
    </row>
    <row r="57" spans="1:8" ht="50.1" customHeight="1" x14ac:dyDescent="0.15">
      <c r="A57" s="6" t="s">
        <v>168</v>
      </c>
      <c r="B57" s="5" t="s">
        <v>169</v>
      </c>
      <c r="C57" s="5" t="s">
        <v>170</v>
      </c>
      <c r="D57" s="5"/>
      <c r="E57" s="8" t="s">
        <v>59</v>
      </c>
      <c r="F57" s="8" t="s">
        <v>59</v>
      </c>
      <c r="G57" s="8" t="s">
        <v>59</v>
      </c>
      <c r="H57" s="8" t="s">
        <v>59</v>
      </c>
    </row>
    <row r="58" spans="1:8" ht="50.1" customHeight="1" x14ac:dyDescent="0.15">
      <c r="A58" s="6" t="s">
        <v>171</v>
      </c>
      <c r="B58" s="5" t="s">
        <v>172</v>
      </c>
      <c r="C58" s="5" t="s">
        <v>173</v>
      </c>
      <c r="D58" s="5"/>
      <c r="E58" s="8" t="s">
        <v>59</v>
      </c>
      <c r="F58" s="8" t="s">
        <v>59</v>
      </c>
      <c r="G58" s="8" t="s">
        <v>59</v>
      </c>
      <c r="H58" s="8" t="s">
        <v>59</v>
      </c>
    </row>
    <row r="59" spans="1:8" ht="75" customHeight="1" x14ac:dyDescent="0.15">
      <c r="A59" s="6" t="s">
        <v>174</v>
      </c>
      <c r="B59" s="5" t="s">
        <v>175</v>
      </c>
      <c r="C59" s="5" t="s">
        <v>176</v>
      </c>
      <c r="D59" s="5"/>
      <c r="E59" s="8" t="s">
        <v>59</v>
      </c>
      <c r="F59" s="8" t="s">
        <v>59</v>
      </c>
      <c r="G59" s="8" t="s">
        <v>59</v>
      </c>
      <c r="H59" s="8" t="s">
        <v>59</v>
      </c>
    </row>
    <row r="60" spans="1:8" ht="38.1" customHeight="1" x14ac:dyDescent="0.15">
      <c r="A60" s="6" t="s">
        <v>177</v>
      </c>
      <c r="B60" s="5" t="s">
        <v>178</v>
      </c>
      <c r="C60" s="5" t="s">
        <v>176</v>
      </c>
      <c r="D60" s="5"/>
      <c r="E60" s="8" t="s">
        <v>59</v>
      </c>
      <c r="F60" s="8" t="s">
        <v>59</v>
      </c>
      <c r="G60" s="8" t="s">
        <v>59</v>
      </c>
      <c r="H60" s="8" t="s">
        <v>59</v>
      </c>
    </row>
    <row r="61" spans="1:8" ht="24.95" customHeight="1" x14ac:dyDescent="0.15">
      <c r="A61" s="6" t="s">
        <v>179</v>
      </c>
      <c r="B61" s="5" t="s">
        <v>180</v>
      </c>
      <c r="C61" s="5" t="s">
        <v>181</v>
      </c>
      <c r="D61" s="5"/>
      <c r="E61" s="8" t="s">
        <v>59</v>
      </c>
      <c r="F61" s="8" t="s">
        <v>59</v>
      </c>
      <c r="G61" s="8" t="s">
        <v>59</v>
      </c>
      <c r="H61" s="8" t="s">
        <v>59</v>
      </c>
    </row>
    <row r="62" spans="1:8" ht="63" customHeight="1" x14ac:dyDescent="0.15">
      <c r="A62" s="6" t="s">
        <v>182</v>
      </c>
      <c r="B62" s="5" t="s">
        <v>183</v>
      </c>
      <c r="C62" s="5" t="s">
        <v>184</v>
      </c>
      <c r="D62" s="5"/>
      <c r="E62" s="8" t="s">
        <v>59</v>
      </c>
      <c r="F62" s="8" t="s">
        <v>59</v>
      </c>
      <c r="G62" s="8" t="s">
        <v>59</v>
      </c>
      <c r="H62" s="8" t="s">
        <v>59</v>
      </c>
    </row>
    <row r="63" spans="1:8" ht="63" customHeight="1" x14ac:dyDescent="0.15">
      <c r="A63" s="6" t="s">
        <v>185</v>
      </c>
      <c r="B63" s="5" t="s">
        <v>186</v>
      </c>
      <c r="C63" s="5" t="s">
        <v>187</v>
      </c>
      <c r="D63" s="5"/>
      <c r="E63" s="8" t="s">
        <v>59</v>
      </c>
      <c r="F63" s="8" t="s">
        <v>59</v>
      </c>
      <c r="G63" s="8" t="s">
        <v>59</v>
      </c>
      <c r="H63" s="8" t="s">
        <v>59</v>
      </c>
    </row>
    <row r="64" spans="1:8" ht="50.1" customHeight="1" x14ac:dyDescent="0.15">
      <c r="A64" s="6" t="s">
        <v>188</v>
      </c>
      <c r="B64" s="5" t="s">
        <v>189</v>
      </c>
      <c r="C64" s="5" t="s">
        <v>190</v>
      </c>
      <c r="D64" s="5"/>
      <c r="E64" s="8" t="s">
        <v>59</v>
      </c>
      <c r="F64" s="8" t="s">
        <v>59</v>
      </c>
      <c r="G64" s="8" t="s">
        <v>59</v>
      </c>
      <c r="H64" s="8" t="s">
        <v>59</v>
      </c>
    </row>
    <row r="65" spans="1:8" ht="99.95" customHeight="1" x14ac:dyDescent="0.15">
      <c r="A65" s="6" t="s">
        <v>191</v>
      </c>
      <c r="B65" s="5" t="s">
        <v>192</v>
      </c>
      <c r="C65" s="5" t="s">
        <v>193</v>
      </c>
      <c r="D65" s="5"/>
      <c r="E65" s="8" t="s">
        <v>59</v>
      </c>
      <c r="F65" s="8" t="s">
        <v>59</v>
      </c>
      <c r="G65" s="8" t="s">
        <v>59</v>
      </c>
      <c r="H65" s="8" t="s">
        <v>59</v>
      </c>
    </row>
    <row r="66" spans="1:8" ht="24.95" customHeight="1" x14ac:dyDescent="0.15">
      <c r="A66" s="6" t="s">
        <v>194</v>
      </c>
      <c r="B66" s="5" t="s">
        <v>195</v>
      </c>
      <c r="C66" s="5" t="s">
        <v>196</v>
      </c>
      <c r="D66" s="5"/>
      <c r="E66" s="8" t="s">
        <v>59</v>
      </c>
      <c r="F66" s="8" t="s">
        <v>59</v>
      </c>
      <c r="G66" s="8" t="s">
        <v>59</v>
      </c>
      <c r="H66" s="8" t="s">
        <v>59</v>
      </c>
    </row>
    <row r="67" spans="1:8" ht="24.95" customHeight="1" x14ac:dyDescent="0.15">
      <c r="A67" s="6" t="s">
        <v>197</v>
      </c>
      <c r="B67" s="5" t="s">
        <v>198</v>
      </c>
      <c r="C67" s="5" t="s">
        <v>199</v>
      </c>
      <c r="D67" s="5"/>
      <c r="E67" s="8">
        <v>1156043</v>
      </c>
      <c r="F67" s="8">
        <v>1400000</v>
      </c>
      <c r="G67" s="8">
        <v>1400000</v>
      </c>
      <c r="H67" s="8">
        <v>0</v>
      </c>
    </row>
    <row r="68" spans="1:8" ht="38.1" customHeight="1" x14ac:dyDescent="0.15">
      <c r="A68" s="6" t="s">
        <v>200</v>
      </c>
      <c r="B68" s="5" t="s">
        <v>201</v>
      </c>
      <c r="C68" s="5" t="s">
        <v>202</v>
      </c>
      <c r="D68" s="5"/>
      <c r="E68" s="8">
        <v>1156043</v>
      </c>
      <c r="F68" s="8">
        <v>1400000</v>
      </c>
      <c r="G68" s="8">
        <v>1400000</v>
      </c>
      <c r="H68" s="8">
        <v>0</v>
      </c>
    </row>
    <row r="69" spans="1:8" ht="75" customHeight="1" x14ac:dyDescent="0.15">
      <c r="A69" s="6" t="s">
        <v>203</v>
      </c>
      <c r="B69" s="5" t="s">
        <v>204</v>
      </c>
      <c r="C69" s="5" t="s">
        <v>205</v>
      </c>
      <c r="D69" s="5"/>
      <c r="E69" s="8" t="s">
        <v>59</v>
      </c>
      <c r="F69" s="8" t="s">
        <v>59</v>
      </c>
      <c r="G69" s="8" t="s">
        <v>59</v>
      </c>
      <c r="H69" s="8" t="s">
        <v>59</v>
      </c>
    </row>
    <row r="70" spans="1:8" ht="50.1" customHeight="1" x14ac:dyDescent="0.15">
      <c r="A70" s="6" t="s">
        <v>206</v>
      </c>
      <c r="B70" s="5" t="s">
        <v>207</v>
      </c>
      <c r="C70" s="5" t="s">
        <v>208</v>
      </c>
      <c r="D70" s="5"/>
      <c r="E70" s="8" t="s">
        <v>59</v>
      </c>
      <c r="F70" s="8" t="s">
        <v>59</v>
      </c>
      <c r="G70" s="8" t="s">
        <v>59</v>
      </c>
      <c r="H70" s="8" t="s">
        <v>59</v>
      </c>
    </row>
    <row r="71" spans="1:8" ht="24.95" customHeight="1" x14ac:dyDescent="0.15">
      <c r="A71" s="6" t="s">
        <v>209</v>
      </c>
      <c r="B71" s="5" t="s">
        <v>210</v>
      </c>
      <c r="C71" s="5" t="s">
        <v>58</v>
      </c>
      <c r="D71" s="5"/>
      <c r="E71" s="8" t="s">
        <v>59</v>
      </c>
      <c r="F71" s="8" t="s">
        <v>59</v>
      </c>
      <c r="G71" s="8" t="s">
        <v>59</v>
      </c>
      <c r="H71" s="8" t="s">
        <v>59</v>
      </c>
    </row>
    <row r="72" spans="1:8" ht="38.1" customHeight="1" x14ac:dyDescent="0.15">
      <c r="A72" s="6" t="s">
        <v>211</v>
      </c>
      <c r="B72" s="5" t="s">
        <v>212</v>
      </c>
      <c r="C72" s="5" t="s">
        <v>213</v>
      </c>
      <c r="D72" s="5"/>
      <c r="E72" s="8" t="s">
        <v>59</v>
      </c>
      <c r="F72" s="8" t="s">
        <v>59</v>
      </c>
      <c r="G72" s="8" t="s">
        <v>59</v>
      </c>
      <c r="H72" s="8" t="s">
        <v>59</v>
      </c>
    </row>
    <row r="73" spans="1:8" ht="24.95" customHeight="1" x14ac:dyDescent="0.15">
      <c r="A73" s="6" t="s">
        <v>214</v>
      </c>
      <c r="B73" s="5" t="s">
        <v>215</v>
      </c>
      <c r="C73" s="5" t="s">
        <v>216</v>
      </c>
      <c r="D73" s="5"/>
      <c r="E73" s="8" t="s">
        <v>59</v>
      </c>
      <c r="F73" s="8" t="s">
        <v>59</v>
      </c>
      <c r="G73" s="8" t="s">
        <v>59</v>
      </c>
      <c r="H73" s="8" t="s">
        <v>59</v>
      </c>
    </row>
    <row r="74" spans="1:8" ht="50.1" customHeight="1" x14ac:dyDescent="0.15">
      <c r="A74" s="6" t="s">
        <v>217</v>
      </c>
      <c r="B74" s="5" t="s">
        <v>218</v>
      </c>
      <c r="C74" s="5" t="s">
        <v>219</v>
      </c>
      <c r="D74" s="5"/>
      <c r="E74" s="8" t="s">
        <v>59</v>
      </c>
      <c r="F74" s="8" t="s">
        <v>59</v>
      </c>
      <c r="G74" s="8" t="s">
        <v>59</v>
      </c>
      <c r="H74" s="8" t="s">
        <v>59</v>
      </c>
    </row>
    <row r="75" spans="1:8" ht="63" customHeight="1" x14ac:dyDescent="0.15">
      <c r="A75" s="6" t="s">
        <v>220</v>
      </c>
      <c r="B75" s="5" t="s">
        <v>221</v>
      </c>
      <c r="C75" s="5" t="s">
        <v>222</v>
      </c>
      <c r="D75" s="5"/>
      <c r="E75" s="8" t="s">
        <v>59</v>
      </c>
      <c r="F75" s="8" t="s">
        <v>59</v>
      </c>
      <c r="G75" s="8" t="s">
        <v>59</v>
      </c>
      <c r="H75" s="8" t="s">
        <v>59</v>
      </c>
    </row>
    <row r="76" spans="1:8" ht="24.95" customHeight="1" x14ac:dyDescent="0.15">
      <c r="A76" s="6" t="s">
        <v>223</v>
      </c>
      <c r="B76" s="5" t="s">
        <v>224</v>
      </c>
      <c r="C76" s="5" t="s">
        <v>225</v>
      </c>
      <c r="D76" s="5"/>
      <c r="E76" s="8" t="s">
        <v>59</v>
      </c>
      <c r="F76" s="8" t="s">
        <v>59</v>
      </c>
      <c r="G76" s="8" t="s">
        <v>59</v>
      </c>
      <c r="H76" s="8" t="s">
        <v>59</v>
      </c>
    </row>
    <row r="77" spans="1:8" ht="75" customHeight="1" x14ac:dyDescent="0.15">
      <c r="A77" s="6" t="s">
        <v>226</v>
      </c>
      <c r="B77" s="5" t="s">
        <v>227</v>
      </c>
      <c r="C77" s="5" t="s">
        <v>228</v>
      </c>
      <c r="D77" s="5"/>
      <c r="E77" s="8" t="s">
        <v>59</v>
      </c>
      <c r="F77" s="8" t="s">
        <v>59</v>
      </c>
      <c r="G77" s="8" t="s">
        <v>59</v>
      </c>
      <c r="H77" s="8" t="s">
        <v>59</v>
      </c>
    </row>
    <row r="78" spans="1:8" ht="50.1" customHeight="1" x14ac:dyDescent="0.15">
      <c r="A78" s="6" t="s">
        <v>229</v>
      </c>
      <c r="B78" s="5" t="s">
        <v>230</v>
      </c>
      <c r="C78" s="5" t="s">
        <v>58</v>
      </c>
      <c r="D78" s="5"/>
      <c r="E78" s="8" t="s">
        <v>59</v>
      </c>
      <c r="F78" s="8" t="s">
        <v>59</v>
      </c>
      <c r="G78" s="8" t="s">
        <v>59</v>
      </c>
      <c r="H78" s="8" t="s">
        <v>59</v>
      </c>
    </row>
    <row r="79" spans="1:8" ht="75" customHeight="1" x14ac:dyDescent="0.15">
      <c r="A79" s="6" t="s">
        <v>231</v>
      </c>
      <c r="B79" s="5" t="s">
        <v>232</v>
      </c>
      <c r="C79" s="5" t="s">
        <v>233</v>
      </c>
      <c r="D79" s="5"/>
      <c r="E79" s="8" t="s">
        <v>59</v>
      </c>
      <c r="F79" s="8" t="s">
        <v>59</v>
      </c>
      <c r="G79" s="8" t="s">
        <v>59</v>
      </c>
      <c r="H79" s="8" t="s">
        <v>59</v>
      </c>
    </row>
    <row r="80" spans="1:8" ht="24.95" customHeight="1" x14ac:dyDescent="0.15">
      <c r="A80" s="6" t="s">
        <v>234</v>
      </c>
      <c r="B80" s="5" t="s">
        <v>235</v>
      </c>
      <c r="C80" s="5" t="s">
        <v>58</v>
      </c>
      <c r="D80" s="5"/>
      <c r="E80" s="8">
        <v>8303822.6299999999</v>
      </c>
      <c r="F80" s="8">
        <v>6002795.4699999997</v>
      </c>
      <c r="G80" s="8">
        <v>6525495.4699999997</v>
      </c>
      <c r="H80" s="8">
        <v>0</v>
      </c>
    </row>
    <row r="81" spans="1:8" ht="63" customHeight="1" x14ac:dyDescent="0.15">
      <c r="A81" s="6" t="s">
        <v>236</v>
      </c>
      <c r="B81" s="5" t="s">
        <v>237</v>
      </c>
      <c r="C81" s="5" t="s">
        <v>238</v>
      </c>
      <c r="D81" s="5"/>
      <c r="E81" s="8" t="s">
        <v>59</v>
      </c>
      <c r="F81" s="8" t="s">
        <v>59</v>
      </c>
      <c r="G81" s="8" t="s">
        <v>59</v>
      </c>
      <c r="H81" s="8" t="s">
        <v>59</v>
      </c>
    </row>
    <row r="82" spans="1:8" ht="50.1" customHeight="1" x14ac:dyDescent="0.15">
      <c r="A82" s="6" t="s">
        <v>239</v>
      </c>
      <c r="B82" s="5" t="s">
        <v>240</v>
      </c>
      <c r="C82" s="5" t="s">
        <v>241</v>
      </c>
      <c r="D82" s="5"/>
      <c r="E82" s="8" t="s">
        <v>59</v>
      </c>
      <c r="F82" s="8" t="s">
        <v>59</v>
      </c>
      <c r="G82" s="8" t="s">
        <v>59</v>
      </c>
      <c r="H82" s="8" t="s">
        <v>59</v>
      </c>
    </row>
    <row r="83" spans="1:8" ht="50.1" customHeight="1" x14ac:dyDescent="0.15">
      <c r="A83" s="6" t="s">
        <v>242</v>
      </c>
      <c r="B83" s="5" t="s">
        <v>243</v>
      </c>
      <c r="C83" s="5" t="s">
        <v>244</v>
      </c>
      <c r="D83" s="5"/>
      <c r="E83" s="8" t="s">
        <v>59</v>
      </c>
      <c r="F83" s="8" t="s">
        <v>59</v>
      </c>
      <c r="G83" s="8" t="s">
        <v>59</v>
      </c>
      <c r="H83" s="8" t="s">
        <v>59</v>
      </c>
    </row>
    <row r="84" spans="1:8" ht="24.95" customHeight="1" x14ac:dyDescent="0.15">
      <c r="A84" s="6" t="s">
        <v>245</v>
      </c>
      <c r="B84" s="5" t="s">
        <v>246</v>
      </c>
      <c r="C84" s="5" t="s">
        <v>247</v>
      </c>
      <c r="D84" s="5"/>
      <c r="E84" s="8">
        <v>4618113.9800000004</v>
      </c>
      <c r="F84" s="8">
        <v>4517895.47</v>
      </c>
      <c r="G84" s="8">
        <v>5210595.47</v>
      </c>
      <c r="H84" s="8">
        <v>0</v>
      </c>
    </row>
    <row r="85" spans="1:8" ht="24.95" customHeight="1" x14ac:dyDescent="0.15">
      <c r="A85" s="6" t="s">
        <v>248</v>
      </c>
      <c r="B85" s="5" t="s">
        <v>249</v>
      </c>
      <c r="C85" s="5"/>
      <c r="D85" s="5"/>
      <c r="E85" s="8" t="s">
        <v>59</v>
      </c>
      <c r="F85" s="8" t="s">
        <v>59</v>
      </c>
      <c r="G85" s="8" t="s">
        <v>59</v>
      </c>
      <c r="H85" s="8" t="s">
        <v>59</v>
      </c>
    </row>
    <row r="86" spans="1:8" ht="24.95" customHeight="1" x14ac:dyDescent="0.15">
      <c r="A86" s="6" t="s">
        <v>250</v>
      </c>
      <c r="B86" s="5" t="s">
        <v>251</v>
      </c>
      <c r="C86" s="5" t="s">
        <v>247</v>
      </c>
      <c r="D86" s="5"/>
      <c r="E86" s="8">
        <v>52133.07</v>
      </c>
      <c r="F86" s="8">
        <v>48500</v>
      </c>
      <c r="G86" s="8">
        <v>48500</v>
      </c>
      <c r="H86" s="8">
        <v>0</v>
      </c>
    </row>
    <row r="87" spans="1:8" ht="24.95" customHeight="1" x14ac:dyDescent="0.15">
      <c r="A87" s="6" t="s">
        <v>252</v>
      </c>
      <c r="B87" s="5" t="s">
        <v>253</v>
      </c>
      <c r="C87" s="5" t="s">
        <v>247</v>
      </c>
      <c r="D87" s="5"/>
      <c r="E87" s="8" t="s">
        <v>59</v>
      </c>
      <c r="F87" s="8" t="s">
        <v>59</v>
      </c>
      <c r="G87" s="8" t="s">
        <v>59</v>
      </c>
      <c r="H87" s="8" t="s">
        <v>59</v>
      </c>
    </row>
    <row r="88" spans="1:8" ht="24.95" customHeight="1" x14ac:dyDescent="0.15">
      <c r="A88" s="6" t="s">
        <v>254</v>
      </c>
      <c r="B88" s="5" t="s">
        <v>255</v>
      </c>
      <c r="C88" s="5" t="s">
        <v>247</v>
      </c>
      <c r="D88" s="5"/>
      <c r="E88" s="8">
        <v>583104.93000000005</v>
      </c>
      <c r="F88" s="8">
        <v>500000</v>
      </c>
      <c r="G88" s="8">
        <v>500000</v>
      </c>
      <c r="H88" s="8">
        <v>0</v>
      </c>
    </row>
    <row r="89" spans="1:8" ht="24.95" customHeight="1" x14ac:dyDescent="0.15">
      <c r="A89" s="6" t="s">
        <v>256</v>
      </c>
      <c r="B89" s="5" t="s">
        <v>257</v>
      </c>
      <c r="C89" s="5" t="s">
        <v>247</v>
      </c>
      <c r="D89" s="5"/>
      <c r="E89" s="8" t="s">
        <v>59</v>
      </c>
      <c r="F89" s="8" t="s">
        <v>59</v>
      </c>
      <c r="G89" s="8" t="s">
        <v>59</v>
      </c>
      <c r="H89" s="8" t="s">
        <v>59</v>
      </c>
    </row>
    <row r="90" spans="1:8" ht="24.95" customHeight="1" x14ac:dyDescent="0.15">
      <c r="A90" s="6" t="s">
        <v>258</v>
      </c>
      <c r="B90" s="5" t="s">
        <v>259</v>
      </c>
      <c r="C90" s="5" t="s">
        <v>247</v>
      </c>
      <c r="D90" s="5"/>
      <c r="E90" s="8" t="s">
        <v>59</v>
      </c>
      <c r="F90" s="8" t="s">
        <v>59</v>
      </c>
      <c r="G90" s="8" t="s">
        <v>59</v>
      </c>
      <c r="H90" s="8" t="s">
        <v>59</v>
      </c>
    </row>
    <row r="91" spans="1:8" ht="24.95" customHeight="1" x14ac:dyDescent="0.15">
      <c r="A91" s="6" t="s">
        <v>260</v>
      </c>
      <c r="B91" s="5" t="s">
        <v>261</v>
      </c>
      <c r="C91" s="5" t="s">
        <v>247</v>
      </c>
      <c r="D91" s="5"/>
      <c r="E91" s="8">
        <v>493766.12</v>
      </c>
      <c r="F91" s="8">
        <v>225922.25</v>
      </c>
      <c r="G91" s="8">
        <v>225922.25</v>
      </c>
      <c r="H91" s="8">
        <v>0</v>
      </c>
    </row>
    <row r="92" spans="1:8" ht="24.95" customHeight="1" x14ac:dyDescent="0.15">
      <c r="A92" s="6" t="s">
        <v>262</v>
      </c>
      <c r="B92" s="5" t="s">
        <v>263</v>
      </c>
      <c r="C92" s="5" t="s">
        <v>247</v>
      </c>
      <c r="D92" s="5"/>
      <c r="E92" s="8">
        <v>944181.65</v>
      </c>
      <c r="F92" s="8">
        <v>851073.22</v>
      </c>
      <c r="G92" s="8">
        <v>851073.22</v>
      </c>
      <c r="H92" s="8">
        <v>0</v>
      </c>
    </row>
    <row r="93" spans="1:8" ht="24.95" customHeight="1" x14ac:dyDescent="0.15">
      <c r="A93" s="6" t="s">
        <v>264</v>
      </c>
      <c r="B93" s="5" t="s">
        <v>265</v>
      </c>
      <c r="C93" s="5" t="s">
        <v>247</v>
      </c>
      <c r="D93" s="5"/>
      <c r="E93" s="8">
        <v>151273</v>
      </c>
      <c r="F93" s="8">
        <v>0</v>
      </c>
      <c r="G93" s="8">
        <v>0</v>
      </c>
      <c r="H93" s="8">
        <v>0</v>
      </c>
    </row>
    <row r="94" spans="1:8" ht="24.95" customHeight="1" x14ac:dyDescent="0.15">
      <c r="A94" s="6" t="s">
        <v>266</v>
      </c>
      <c r="B94" s="5" t="s">
        <v>267</v>
      </c>
      <c r="C94" s="5" t="s">
        <v>247</v>
      </c>
      <c r="D94" s="5"/>
      <c r="E94" s="8" t="s">
        <v>59</v>
      </c>
      <c r="F94" s="8" t="s">
        <v>59</v>
      </c>
      <c r="G94" s="8" t="s">
        <v>59</v>
      </c>
      <c r="H94" s="8" t="s">
        <v>59</v>
      </c>
    </row>
    <row r="95" spans="1:8" ht="24.95" customHeight="1" x14ac:dyDescent="0.15">
      <c r="A95" s="6" t="s">
        <v>268</v>
      </c>
      <c r="B95" s="5" t="s">
        <v>269</v>
      </c>
      <c r="C95" s="5" t="s">
        <v>247</v>
      </c>
      <c r="D95" s="5"/>
      <c r="E95" s="8" t="s">
        <v>59</v>
      </c>
      <c r="F95" s="8" t="s">
        <v>59</v>
      </c>
      <c r="G95" s="8" t="s">
        <v>59</v>
      </c>
      <c r="H95" s="8" t="s">
        <v>59</v>
      </c>
    </row>
    <row r="96" spans="1:8" ht="24.95" customHeight="1" x14ac:dyDescent="0.15">
      <c r="A96" s="6" t="s">
        <v>270</v>
      </c>
      <c r="B96" s="5" t="s">
        <v>271</v>
      </c>
      <c r="C96" s="5" t="s">
        <v>247</v>
      </c>
      <c r="D96" s="5" t="s">
        <v>272</v>
      </c>
      <c r="E96" s="8">
        <v>1971400.08</v>
      </c>
      <c r="F96" s="8">
        <v>1950000</v>
      </c>
      <c r="G96" s="8">
        <v>1950000</v>
      </c>
      <c r="H96" s="8">
        <v>0</v>
      </c>
    </row>
    <row r="97" spans="1:8" ht="24.95" customHeight="1" x14ac:dyDescent="0.15">
      <c r="A97" s="6" t="s">
        <v>273</v>
      </c>
      <c r="B97" s="5" t="s">
        <v>274</v>
      </c>
      <c r="C97" s="5" t="s">
        <v>247</v>
      </c>
      <c r="D97" s="5" t="s">
        <v>275</v>
      </c>
      <c r="E97" s="8">
        <v>18160</v>
      </c>
      <c r="F97" s="8">
        <v>0</v>
      </c>
      <c r="G97" s="8">
        <v>0</v>
      </c>
      <c r="H97" s="8">
        <v>0</v>
      </c>
    </row>
    <row r="98" spans="1:8" ht="24.95" customHeight="1" x14ac:dyDescent="0.15">
      <c r="A98" s="6" t="s">
        <v>276</v>
      </c>
      <c r="B98" s="5" t="s">
        <v>277</v>
      </c>
      <c r="C98" s="5" t="s">
        <v>247</v>
      </c>
      <c r="D98" s="5" t="s">
        <v>278</v>
      </c>
      <c r="E98" s="8">
        <v>5196</v>
      </c>
      <c r="F98" s="8">
        <v>0</v>
      </c>
      <c r="G98" s="8">
        <v>0</v>
      </c>
      <c r="H98" s="8">
        <v>0</v>
      </c>
    </row>
    <row r="99" spans="1:8" ht="24.95" customHeight="1" x14ac:dyDescent="0.15">
      <c r="A99" s="6" t="s">
        <v>279</v>
      </c>
      <c r="B99" s="5" t="s">
        <v>280</v>
      </c>
      <c r="C99" s="5" t="s">
        <v>247</v>
      </c>
      <c r="D99" s="5" t="s">
        <v>281</v>
      </c>
      <c r="E99" s="8">
        <v>25600</v>
      </c>
      <c r="F99" s="8">
        <v>0</v>
      </c>
      <c r="G99" s="8">
        <v>0</v>
      </c>
      <c r="H99" s="8">
        <v>0</v>
      </c>
    </row>
    <row r="100" spans="1:8" ht="24.95" customHeight="1" x14ac:dyDescent="0.15">
      <c r="A100" s="6" t="s">
        <v>282</v>
      </c>
      <c r="B100" s="5" t="s">
        <v>283</v>
      </c>
      <c r="C100" s="5" t="s">
        <v>247</v>
      </c>
      <c r="D100" s="5" t="s">
        <v>284</v>
      </c>
      <c r="E100" s="8">
        <v>368299.13</v>
      </c>
      <c r="F100" s="8">
        <v>942400</v>
      </c>
      <c r="G100" s="8">
        <v>1635100</v>
      </c>
      <c r="H100" s="8">
        <v>0</v>
      </c>
    </row>
    <row r="101" spans="1:8" ht="50.1" customHeight="1" x14ac:dyDescent="0.15">
      <c r="A101" s="6" t="s">
        <v>285</v>
      </c>
      <c r="B101" s="5" t="s">
        <v>286</v>
      </c>
      <c r="C101" s="5" t="s">
        <v>247</v>
      </c>
      <c r="D101" s="5" t="s">
        <v>287</v>
      </c>
      <c r="E101" s="8" t="s">
        <v>59</v>
      </c>
      <c r="F101" s="8" t="s">
        <v>59</v>
      </c>
      <c r="G101" s="8" t="s">
        <v>59</v>
      </c>
      <c r="H101" s="8" t="s">
        <v>59</v>
      </c>
    </row>
    <row r="102" spans="1:8" ht="50.1" customHeight="1" x14ac:dyDescent="0.15">
      <c r="A102" s="6" t="s">
        <v>288</v>
      </c>
      <c r="B102" s="5" t="s">
        <v>289</v>
      </c>
      <c r="C102" s="5" t="s">
        <v>247</v>
      </c>
      <c r="D102" s="5" t="s">
        <v>290</v>
      </c>
      <c r="E102" s="8" t="s">
        <v>59</v>
      </c>
      <c r="F102" s="8" t="s">
        <v>59</v>
      </c>
      <c r="G102" s="8" t="s">
        <v>59</v>
      </c>
      <c r="H102" s="8" t="s">
        <v>59</v>
      </c>
    </row>
    <row r="103" spans="1:8" ht="50.1" customHeight="1" x14ac:dyDescent="0.15">
      <c r="A103" s="6" t="s">
        <v>291</v>
      </c>
      <c r="B103" s="5" t="s">
        <v>292</v>
      </c>
      <c r="C103" s="5" t="s">
        <v>247</v>
      </c>
      <c r="D103" s="5"/>
      <c r="E103" s="8" t="s">
        <v>59</v>
      </c>
      <c r="F103" s="8" t="s">
        <v>59</v>
      </c>
      <c r="G103" s="8" t="s">
        <v>59</v>
      </c>
      <c r="H103" s="8" t="s">
        <v>59</v>
      </c>
    </row>
    <row r="104" spans="1:8" ht="24.95" customHeight="1" x14ac:dyDescent="0.15">
      <c r="A104" s="6" t="s">
        <v>293</v>
      </c>
      <c r="B104" s="5" t="s">
        <v>294</v>
      </c>
      <c r="C104" s="5" t="s">
        <v>295</v>
      </c>
      <c r="D104" s="5"/>
      <c r="E104" s="8">
        <v>3685708.65</v>
      </c>
      <c r="F104" s="8">
        <v>1484900</v>
      </c>
      <c r="G104" s="8">
        <v>1314900</v>
      </c>
      <c r="H104" s="8">
        <v>0</v>
      </c>
    </row>
    <row r="105" spans="1:8" ht="24.95" customHeight="1" x14ac:dyDescent="0.15">
      <c r="A105" s="6" t="s">
        <v>254</v>
      </c>
      <c r="B105" s="5" t="s">
        <v>296</v>
      </c>
      <c r="C105" s="5" t="s">
        <v>295</v>
      </c>
      <c r="D105" s="5"/>
      <c r="E105" s="8">
        <v>3685708.65</v>
      </c>
      <c r="F105" s="8">
        <v>1484900</v>
      </c>
      <c r="G105" s="8">
        <v>1314900</v>
      </c>
      <c r="H105" s="8">
        <v>0</v>
      </c>
    </row>
    <row r="106" spans="1:8" ht="50.1" customHeight="1" x14ac:dyDescent="0.15">
      <c r="A106" s="6" t="s">
        <v>297</v>
      </c>
      <c r="B106" s="5" t="s">
        <v>298</v>
      </c>
      <c r="C106" s="5" t="s">
        <v>247</v>
      </c>
      <c r="D106" s="5"/>
      <c r="E106" s="8" t="s">
        <v>59</v>
      </c>
      <c r="F106" s="8" t="s">
        <v>59</v>
      </c>
      <c r="G106" s="8" t="s">
        <v>59</v>
      </c>
      <c r="H106" s="8" t="s">
        <v>59</v>
      </c>
    </row>
    <row r="107" spans="1:8" ht="50.1" customHeight="1" x14ac:dyDescent="0.15">
      <c r="A107" s="6" t="s">
        <v>299</v>
      </c>
      <c r="B107" s="5" t="s">
        <v>300</v>
      </c>
      <c r="C107" s="5" t="s">
        <v>301</v>
      </c>
      <c r="D107" s="5"/>
      <c r="E107" s="8" t="s">
        <v>59</v>
      </c>
      <c r="F107" s="8" t="s">
        <v>59</v>
      </c>
      <c r="G107" s="8" t="s">
        <v>59</v>
      </c>
      <c r="H107" s="8" t="s">
        <v>59</v>
      </c>
    </row>
    <row r="108" spans="1:8" ht="63" customHeight="1" x14ac:dyDescent="0.15">
      <c r="A108" s="6" t="s">
        <v>302</v>
      </c>
      <c r="B108" s="5" t="s">
        <v>303</v>
      </c>
      <c r="C108" s="5" t="s">
        <v>304</v>
      </c>
      <c r="D108" s="5"/>
      <c r="E108" s="8" t="s">
        <v>59</v>
      </c>
      <c r="F108" s="8" t="s">
        <v>59</v>
      </c>
      <c r="G108" s="8" t="s">
        <v>59</v>
      </c>
      <c r="H108" s="8" t="s">
        <v>59</v>
      </c>
    </row>
    <row r="109" spans="1:8" ht="50.1" customHeight="1" x14ac:dyDescent="0.15">
      <c r="A109" s="6" t="s">
        <v>305</v>
      </c>
      <c r="B109" s="5" t="s">
        <v>306</v>
      </c>
      <c r="C109" s="5" t="s">
        <v>307</v>
      </c>
      <c r="D109" s="5"/>
      <c r="E109" s="8" t="s">
        <v>59</v>
      </c>
      <c r="F109" s="8" t="s">
        <v>59</v>
      </c>
      <c r="G109" s="8" t="s">
        <v>59</v>
      </c>
      <c r="H109" s="8" t="s">
        <v>59</v>
      </c>
    </row>
    <row r="110" spans="1:8" ht="24.95" customHeight="1" x14ac:dyDescent="0.15">
      <c r="A110" s="6" t="s">
        <v>308</v>
      </c>
      <c r="B110" s="5" t="s">
        <v>309</v>
      </c>
      <c r="C110" s="5" t="s">
        <v>310</v>
      </c>
      <c r="D110" s="5"/>
      <c r="E110" s="8" t="s">
        <v>59</v>
      </c>
      <c r="F110" s="8" t="s">
        <v>59</v>
      </c>
      <c r="G110" s="8" t="s">
        <v>59</v>
      </c>
      <c r="H110" s="8" t="s">
        <v>59</v>
      </c>
    </row>
    <row r="111" spans="1:8" ht="38.1" customHeight="1" x14ac:dyDescent="0.15">
      <c r="A111" s="6" t="s">
        <v>311</v>
      </c>
      <c r="B111" s="5" t="s">
        <v>312</v>
      </c>
      <c r="C111" s="5"/>
      <c r="D111" s="5"/>
      <c r="E111" s="8" t="s">
        <v>59</v>
      </c>
      <c r="F111" s="8" t="s">
        <v>59</v>
      </c>
      <c r="G111" s="8" t="s">
        <v>59</v>
      </c>
      <c r="H111" s="8" t="s">
        <v>59</v>
      </c>
    </row>
    <row r="112" spans="1:8" ht="24.95" customHeight="1" x14ac:dyDescent="0.15">
      <c r="A112" s="6" t="s">
        <v>313</v>
      </c>
      <c r="B112" s="5" t="s">
        <v>314</v>
      </c>
      <c r="C112" s="5"/>
      <c r="D112" s="5"/>
      <c r="E112" s="8" t="s">
        <v>59</v>
      </c>
      <c r="F112" s="8" t="s">
        <v>59</v>
      </c>
      <c r="G112" s="8" t="s">
        <v>59</v>
      </c>
      <c r="H112" s="8" t="s">
        <v>59</v>
      </c>
    </row>
    <row r="113" spans="1:8" ht="24.95" customHeight="1" x14ac:dyDescent="0.15">
      <c r="A113" s="6" t="s">
        <v>315</v>
      </c>
      <c r="B113" s="5" t="s">
        <v>316</v>
      </c>
      <c r="C113" s="5"/>
      <c r="D113" s="5"/>
      <c r="E113" s="8" t="s">
        <v>59</v>
      </c>
      <c r="F113" s="8" t="s">
        <v>59</v>
      </c>
      <c r="G113" s="8" t="s">
        <v>59</v>
      </c>
      <c r="H113" s="8" t="s">
        <v>59</v>
      </c>
    </row>
    <row r="114" spans="1:8" ht="24.95" customHeight="1" x14ac:dyDescent="0.15">
      <c r="A114" s="6" t="s">
        <v>317</v>
      </c>
      <c r="B114" s="5" t="s">
        <v>318</v>
      </c>
      <c r="C114" s="5" t="s">
        <v>319</v>
      </c>
      <c r="D114" s="5"/>
      <c r="E114" s="8" t="s">
        <v>59</v>
      </c>
      <c r="F114" s="8" t="s">
        <v>59</v>
      </c>
      <c r="G114" s="8" t="s">
        <v>59</v>
      </c>
      <c r="H114" s="8" t="s">
        <v>59</v>
      </c>
    </row>
    <row r="115" spans="1:8" ht="38.1" customHeight="1" x14ac:dyDescent="0.15">
      <c r="A115" s="6" t="s">
        <v>320</v>
      </c>
      <c r="B115" s="5" t="s">
        <v>321</v>
      </c>
      <c r="C115" s="5" t="s">
        <v>322</v>
      </c>
      <c r="D115" s="5"/>
      <c r="E115" s="8" t="s">
        <v>59</v>
      </c>
      <c r="F115" s="8" t="s">
        <v>59</v>
      </c>
      <c r="G115" s="8" t="s">
        <v>59</v>
      </c>
      <c r="H115" s="8" t="s">
        <v>59</v>
      </c>
    </row>
  </sheetData>
  <sheetProtection password="A51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39370078740157483" right="0.39370078740157483" top="0.39370078740157483" bottom="0.39370078740157483" header="0.11811023622047245" footer="0.11811023622047245"/>
  <pageSetup paperSize="9" scale="57" fitToHeight="10" orientation="portrait" r:id="rId1"/>
  <headerFooter>
    <oddHeader>&amp;R&amp;R&amp;"Verdana,полужирный" &amp;12 &amp;K00-00924290.RBS.375973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1" t="s">
        <v>323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15"/>
    <row r="4" spans="1:9" ht="24.95" customHeight="1" x14ac:dyDescent="0.15">
      <c r="A4" s="20" t="s">
        <v>324</v>
      </c>
      <c r="B4" s="20" t="s">
        <v>47</v>
      </c>
      <c r="C4" s="20" t="s">
        <v>48</v>
      </c>
      <c r="D4" s="20" t="s">
        <v>325</v>
      </c>
      <c r="E4" s="20" t="s">
        <v>49</v>
      </c>
      <c r="F4" s="20" t="s">
        <v>51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326</v>
      </c>
      <c r="G5" s="5" t="s">
        <v>327</v>
      </c>
      <c r="H5" s="5" t="s">
        <v>328</v>
      </c>
      <c r="I5" s="5" t="s">
        <v>55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329</v>
      </c>
      <c r="B7" s="6" t="s">
        <v>330</v>
      </c>
      <c r="C7" s="5" t="s">
        <v>331</v>
      </c>
      <c r="D7" s="5" t="s">
        <v>59</v>
      </c>
      <c r="E7" s="5"/>
      <c r="F7" s="8">
        <f>F8+F9+F10+F15+F16+F18+F19+F20+F22+F23+F25+F26</f>
        <v>8303822.6299999999</v>
      </c>
      <c r="G7" s="8">
        <f>G8+G9+G10+G15+G16+G18+G19+G20+G22+G23+G25+G26</f>
        <v>6002795.4699999997</v>
      </c>
      <c r="H7" s="8">
        <f>H8+H9+H10+H15+H16+H18+H19+H20+H22+H23+H25+H26</f>
        <v>6525495.4699999997</v>
      </c>
      <c r="I7" s="8" t="s">
        <v>332</v>
      </c>
    </row>
    <row r="8" spans="1:9" ht="42" x14ac:dyDescent="0.15">
      <c r="A8" s="5" t="s">
        <v>333</v>
      </c>
      <c r="B8" s="6" t="s">
        <v>334</v>
      </c>
      <c r="C8" s="5" t="s">
        <v>335</v>
      </c>
      <c r="D8" s="5" t="s">
        <v>59</v>
      </c>
      <c r="E8" s="5"/>
      <c r="F8" s="8">
        <v>0</v>
      </c>
      <c r="G8" s="8">
        <v>0</v>
      </c>
      <c r="H8" s="8">
        <v>0</v>
      </c>
      <c r="I8" s="8" t="s">
        <v>332</v>
      </c>
    </row>
    <row r="9" spans="1:9" ht="42" x14ac:dyDescent="0.15">
      <c r="A9" s="5" t="s">
        <v>336</v>
      </c>
      <c r="B9" s="6" t="s">
        <v>337</v>
      </c>
      <c r="C9" s="5" t="s">
        <v>338</v>
      </c>
      <c r="D9" s="5" t="s">
        <v>59</v>
      </c>
      <c r="E9" s="5"/>
      <c r="F9" s="8">
        <v>0</v>
      </c>
      <c r="G9" s="8">
        <v>0</v>
      </c>
      <c r="H9" s="8">
        <v>0</v>
      </c>
      <c r="I9" s="8" t="s">
        <v>332</v>
      </c>
    </row>
    <row r="10" spans="1:9" ht="31.5" x14ac:dyDescent="0.15">
      <c r="A10" s="5" t="s">
        <v>339</v>
      </c>
      <c r="B10" s="6" t="s">
        <v>340</v>
      </c>
      <c r="C10" s="5" t="s">
        <v>341</v>
      </c>
      <c r="D10" s="5" t="s">
        <v>59</v>
      </c>
      <c r="E10" s="5"/>
      <c r="F10" s="8">
        <v>1208733.3500000001</v>
      </c>
      <c r="G10" s="8">
        <v>0</v>
      </c>
      <c r="H10" s="8">
        <v>0</v>
      </c>
      <c r="I10" s="8" t="s">
        <v>332</v>
      </c>
    </row>
    <row r="11" spans="1:9" x14ac:dyDescent="0.15">
      <c r="A11" s="5" t="s">
        <v>342</v>
      </c>
      <c r="B11" s="6" t="s">
        <v>343</v>
      </c>
      <c r="C11" s="5" t="s">
        <v>344</v>
      </c>
      <c r="D11" s="5" t="s">
        <v>59</v>
      </c>
      <c r="E11" s="5"/>
      <c r="F11" s="8">
        <v>1208733.3500000001</v>
      </c>
      <c r="G11" s="8">
        <v>0</v>
      </c>
      <c r="H11" s="8">
        <v>0</v>
      </c>
      <c r="I11" s="8" t="s">
        <v>332</v>
      </c>
    </row>
    <row r="12" spans="1:9" x14ac:dyDescent="0.15">
      <c r="A12" s="5" t="s">
        <v>345</v>
      </c>
      <c r="B12" s="6" t="s">
        <v>346</v>
      </c>
      <c r="C12" s="5" t="s">
        <v>347</v>
      </c>
      <c r="D12" s="5" t="s">
        <v>59</v>
      </c>
      <c r="E12" s="5"/>
      <c r="F12" s="8">
        <v>0</v>
      </c>
      <c r="G12" s="8">
        <v>0</v>
      </c>
      <c r="H12" s="8">
        <v>0</v>
      </c>
      <c r="I12" s="8" t="s">
        <v>332</v>
      </c>
    </row>
    <row r="13" spans="1:9" ht="42" x14ac:dyDescent="0.15">
      <c r="A13" s="5" t="s">
        <v>348</v>
      </c>
      <c r="B13" s="6" t="s">
        <v>349</v>
      </c>
      <c r="C13" s="5" t="s">
        <v>350</v>
      </c>
      <c r="D13" s="5" t="s">
        <v>59</v>
      </c>
      <c r="E13" s="5"/>
      <c r="F13" s="8">
        <f>F15+F16+F18+F19+F20+F22+F23+F25+F26</f>
        <v>7095089.2799999993</v>
      </c>
      <c r="G13" s="8">
        <f>G15+G16+G18+G19+G20+G22+G23+G25+G26</f>
        <v>6002795.4699999997</v>
      </c>
      <c r="H13" s="8">
        <f>H15+H16+H18+H19+H20+H22+H23+H25+H26</f>
        <v>6525495.4699999997</v>
      </c>
      <c r="I13" s="8" t="s">
        <v>332</v>
      </c>
    </row>
    <row r="14" spans="1:9" ht="31.5" x14ac:dyDescent="0.15">
      <c r="A14" s="5" t="s">
        <v>351</v>
      </c>
      <c r="B14" s="6" t="s">
        <v>352</v>
      </c>
      <c r="C14" s="5" t="s">
        <v>353</v>
      </c>
      <c r="D14" s="5" t="s">
        <v>59</v>
      </c>
      <c r="E14" s="5"/>
      <c r="F14" s="8">
        <f>F15+F16</f>
        <v>4846383.3</v>
      </c>
      <c r="G14" s="8">
        <f>G15+G16</f>
        <v>4352795.47</v>
      </c>
      <c r="H14" s="8">
        <f>H15+H16</f>
        <v>4875495.47</v>
      </c>
      <c r="I14" s="8" t="s">
        <v>332</v>
      </c>
    </row>
    <row r="15" spans="1:9" x14ac:dyDescent="0.15">
      <c r="A15" s="5" t="s">
        <v>354</v>
      </c>
      <c r="B15" s="6" t="s">
        <v>343</v>
      </c>
      <c r="C15" s="5" t="s">
        <v>355</v>
      </c>
      <c r="D15" s="5" t="s">
        <v>59</v>
      </c>
      <c r="E15" s="5"/>
      <c r="F15" s="8">
        <v>4846383.3</v>
      </c>
      <c r="G15" s="8">
        <v>4352795.47</v>
      </c>
      <c r="H15" s="8">
        <v>4875495.47</v>
      </c>
      <c r="I15" s="8" t="s">
        <v>332</v>
      </c>
    </row>
    <row r="16" spans="1:9" x14ac:dyDescent="0.15">
      <c r="A16" s="5" t="s">
        <v>356</v>
      </c>
      <c r="B16" s="6" t="s">
        <v>346</v>
      </c>
      <c r="C16" s="5" t="s">
        <v>357</v>
      </c>
      <c r="D16" s="5" t="s">
        <v>59</v>
      </c>
      <c r="E16" s="5"/>
      <c r="F16" s="8">
        <v>0</v>
      </c>
      <c r="G16" s="8">
        <v>0</v>
      </c>
      <c r="H16" s="8">
        <v>0</v>
      </c>
      <c r="I16" s="8" t="s">
        <v>332</v>
      </c>
    </row>
    <row r="17" spans="1:9" ht="31.5" x14ac:dyDescent="0.15">
      <c r="A17" s="5" t="s">
        <v>358</v>
      </c>
      <c r="B17" s="6" t="s">
        <v>359</v>
      </c>
      <c r="C17" s="5" t="s">
        <v>360</v>
      </c>
      <c r="D17" s="5" t="s">
        <v>59</v>
      </c>
      <c r="E17" s="5"/>
      <c r="F17" s="8">
        <f>F18+F19</f>
        <v>547084.64</v>
      </c>
      <c r="G17" s="8">
        <f>G18+G19</f>
        <v>0</v>
      </c>
      <c r="H17" s="8">
        <f>H18+H19</f>
        <v>0</v>
      </c>
      <c r="I17" s="8" t="s">
        <v>332</v>
      </c>
    </row>
    <row r="18" spans="1:9" x14ac:dyDescent="0.15">
      <c r="A18" s="5" t="s">
        <v>361</v>
      </c>
      <c r="B18" s="6" t="s">
        <v>343</v>
      </c>
      <c r="C18" s="5" t="s">
        <v>362</v>
      </c>
      <c r="D18" s="5" t="s">
        <v>59</v>
      </c>
      <c r="E18" s="5"/>
      <c r="F18" s="8">
        <v>547084.64</v>
      </c>
      <c r="G18" s="8">
        <v>0</v>
      </c>
      <c r="H18" s="8">
        <v>0</v>
      </c>
      <c r="I18" s="8" t="s">
        <v>332</v>
      </c>
    </row>
    <row r="19" spans="1:9" x14ac:dyDescent="0.15">
      <c r="A19" s="5" t="s">
        <v>363</v>
      </c>
      <c r="B19" s="6" t="s">
        <v>346</v>
      </c>
      <c r="C19" s="5" t="s">
        <v>364</v>
      </c>
      <c r="D19" s="5" t="s">
        <v>59</v>
      </c>
      <c r="E19" s="5"/>
      <c r="F19" s="8">
        <v>0</v>
      </c>
      <c r="G19" s="8">
        <v>0</v>
      </c>
      <c r="H19" s="8">
        <v>0</v>
      </c>
      <c r="I19" s="8" t="s">
        <v>332</v>
      </c>
    </row>
    <row r="20" spans="1:9" ht="21" x14ac:dyDescent="0.15">
      <c r="A20" s="5" t="s">
        <v>365</v>
      </c>
      <c r="B20" s="6" t="s">
        <v>366</v>
      </c>
      <c r="C20" s="5" t="s">
        <v>367</v>
      </c>
      <c r="D20" s="5" t="s">
        <v>59</v>
      </c>
      <c r="E20" s="5"/>
      <c r="F20" s="8">
        <v>0</v>
      </c>
      <c r="G20" s="8">
        <v>0</v>
      </c>
      <c r="H20" s="8">
        <v>0</v>
      </c>
      <c r="I20" s="8" t="s">
        <v>332</v>
      </c>
    </row>
    <row r="21" spans="1:9" x14ac:dyDescent="0.15">
      <c r="A21" s="5" t="s">
        <v>368</v>
      </c>
      <c r="B21" s="6" t="s">
        <v>369</v>
      </c>
      <c r="C21" s="5" t="s">
        <v>370</v>
      </c>
      <c r="D21" s="5" t="s">
        <v>59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332</v>
      </c>
    </row>
    <row r="22" spans="1:9" x14ac:dyDescent="0.15">
      <c r="A22" s="5" t="s">
        <v>371</v>
      </c>
      <c r="B22" s="6" t="s">
        <v>343</v>
      </c>
      <c r="C22" s="5" t="s">
        <v>372</v>
      </c>
      <c r="D22" s="5" t="s">
        <v>59</v>
      </c>
      <c r="E22" s="5"/>
      <c r="F22" s="8">
        <v>0</v>
      </c>
      <c r="G22" s="8">
        <v>0</v>
      </c>
      <c r="H22" s="8">
        <v>0</v>
      </c>
      <c r="I22" s="8" t="s">
        <v>332</v>
      </c>
    </row>
    <row r="23" spans="1:9" x14ac:dyDescent="0.15">
      <c r="A23" s="5" t="s">
        <v>373</v>
      </c>
      <c r="B23" s="6" t="s">
        <v>346</v>
      </c>
      <c r="C23" s="5" t="s">
        <v>374</v>
      </c>
      <c r="D23" s="5" t="s">
        <v>59</v>
      </c>
      <c r="E23" s="5"/>
      <c r="F23" s="8">
        <v>0</v>
      </c>
      <c r="G23" s="8">
        <v>0</v>
      </c>
      <c r="H23" s="8">
        <v>0</v>
      </c>
      <c r="I23" s="8" t="s">
        <v>332</v>
      </c>
    </row>
    <row r="24" spans="1:9" x14ac:dyDescent="0.15">
      <c r="A24" s="5" t="s">
        <v>375</v>
      </c>
      <c r="B24" s="6" t="s">
        <v>376</v>
      </c>
      <c r="C24" s="5" t="s">
        <v>377</v>
      </c>
      <c r="D24" s="5" t="s">
        <v>59</v>
      </c>
      <c r="E24" s="5"/>
      <c r="F24" s="8">
        <f>F25+F26</f>
        <v>1701621.34</v>
      </c>
      <c r="G24" s="8">
        <f>G25+G26</f>
        <v>1650000</v>
      </c>
      <c r="H24" s="8">
        <f>H25+H26</f>
        <v>1650000</v>
      </c>
      <c r="I24" s="8" t="s">
        <v>332</v>
      </c>
    </row>
    <row r="25" spans="1:9" x14ac:dyDescent="0.15">
      <c r="A25" s="5" t="s">
        <v>378</v>
      </c>
      <c r="B25" s="6" t="s">
        <v>343</v>
      </c>
      <c r="C25" s="5" t="s">
        <v>379</v>
      </c>
      <c r="D25" s="5" t="s">
        <v>59</v>
      </c>
      <c r="E25" s="5"/>
      <c r="F25" s="8">
        <v>1701621.34</v>
      </c>
      <c r="G25" s="8">
        <v>1650000</v>
      </c>
      <c r="H25" s="8">
        <v>1650000</v>
      </c>
      <c r="I25" s="8" t="s">
        <v>332</v>
      </c>
    </row>
    <row r="26" spans="1:9" x14ac:dyDescent="0.15">
      <c r="A26" s="5" t="s">
        <v>380</v>
      </c>
      <c r="B26" s="6" t="s">
        <v>346</v>
      </c>
      <c r="C26" s="5" t="s">
        <v>381</v>
      </c>
      <c r="D26" s="5" t="s">
        <v>59</v>
      </c>
      <c r="E26" s="5"/>
      <c r="F26" s="8">
        <v>0</v>
      </c>
      <c r="G26" s="8">
        <v>0</v>
      </c>
      <c r="H26" s="8">
        <v>0</v>
      </c>
      <c r="I26" s="8" t="s">
        <v>332</v>
      </c>
    </row>
    <row r="27" spans="1:9" ht="42" x14ac:dyDescent="0.15">
      <c r="A27" s="5" t="s">
        <v>382</v>
      </c>
      <c r="B27" s="6" t="s">
        <v>383</v>
      </c>
      <c r="C27" s="5" t="s">
        <v>384</v>
      </c>
      <c r="D27" s="5" t="s">
        <v>59</v>
      </c>
      <c r="E27" s="5"/>
      <c r="F27" s="8">
        <f>F28+F29+F30</f>
        <v>7095089.2800000003</v>
      </c>
      <c r="G27" s="8">
        <f>G28+G29+G30</f>
        <v>6002795.4700000007</v>
      </c>
      <c r="H27" s="8">
        <f>H28+H29+H30</f>
        <v>6525495.4699999997</v>
      </c>
      <c r="I27" s="8" t="s">
        <v>332</v>
      </c>
    </row>
    <row r="28" spans="1:9" x14ac:dyDescent="0.15">
      <c r="A28" s="5" t="s">
        <v>385</v>
      </c>
      <c r="B28" s="6" t="s">
        <v>386</v>
      </c>
      <c r="C28" s="5" t="s">
        <v>387</v>
      </c>
      <c r="D28" s="5" t="s">
        <v>388</v>
      </c>
      <c r="E28" s="5"/>
      <c r="F28" s="8">
        <v>7095089.2800000003</v>
      </c>
      <c r="G28" s="8">
        <v>3000000</v>
      </c>
      <c r="H28" s="8">
        <v>0</v>
      </c>
      <c r="I28" s="8" t="s">
        <v>332</v>
      </c>
    </row>
    <row r="29" spans="1:9" x14ac:dyDescent="0.15">
      <c r="A29" s="5" t="s">
        <v>389</v>
      </c>
      <c r="B29" s="6" t="s">
        <v>386</v>
      </c>
      <c r="C29" s="5" t="s">
        <v>390</v>
      </c>
      <c r="D29" s="5" t="s">
        <v>391</v>
      </c>
      <c r="E29" s="5"/>
      <c r="F29" s="8">
        <v>0</v>
      </c>
      <c r="G29" s="8">
        <v>3002795.47</v>
      </c>
      <c r="H29" s="8">
        <v>0</v>
      </c>
      <c r="I29" s="8" t="s">
        <v>332</v>
      </c>
    </row>
    <row r="30" spans="1:9" x14ac:dyDescent="0.15">
      <c r="A30" s="5" t="s">
        <v>392</v>
      </c>
      <c r="B30" s="6" t="s">
        <v>386</v>
      </c>
      <c r="C30" s="5" t="s">
        <v>393</v>
      </c>
      <c r="D30" s="5" t="s">
        <v>394</v>
      </c>
      <c r="E30" s="5"/>
      <c r="F30" s="8">
        <v>0</v>
      </c>
      <c r="G30" s="8">
        <v>0</v>
      </c>
      <c r="H30" s="8">
        <v>6525495.4699999997</v>
      </c>
      <c r="I30" s="8" t="s">
        <v>332</v>
      </c>
    </row>
    <row r="31" spans="1:9" ht="42" x14ac:dyDescent="0.15">
      <c r="A31" s="5" t="s">
        <v>395</v>
      </c>
      <c r="B31" s="6" t="s">
        <v>396</v>
      </c>
      <c r="C31" s="5" t="s">
        <v>397</v>
      </c>
      <c r="D31" s="5" t="s">
        <v>59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332</v>
      </c>
    </row>
    <row r="32" spans="1:9" x14ac:dyDescent="0.15">
      <c r="A32" s="5" t="s">
        <v>398</v>
      </c>
      <c r="B32" s="6" t="s">
        <v>386</v>
      </c>
      <c r="C32" s="5" t="s">
        <v>399</v>
      </c>
      <c r="D32" s="5" t="s">
        <v>388</v>
      </c>
      <c r="E32" s="5"/>
      <c r="F32" s="8">
        <v>0</v>
      </c>
      <c r="G32" s="8">
        <v>0</v>
      </c>
      <c r="H32" s="8">
        <v>0</v>
      </c>
      <c r="I32" s="8" t="s">
        <v>332</v>
      </c>
    </row>
    <row r="33" spans="1:9" x14ac:dyDescent="0.15">
      <c r="A33" s="5" t="s">
        <v>400</v>
      </c>
      <c r="B33" s="6" t="s">
        <v>386</v>
      </c>
      <c r="C33" s="5" t="s">
        <v>401</v>
      </c>
      <c r="D33" s="5" t="s">
        <v>391</v>
      </c>
      <c r="E33" s="5"/>
      <c r="F33" s="8">
        <v>0</v>
      </c>
      <c r="G33" s="8">
        <v>0</v>
      </c>
      <c r="H33" s="8">
        <v>0</v>
      </c>
      <c r="I33" s="8" t="s">
        <v>332</v>
      </c>
    </row>
    <row r="34" spans="1:9" x14ac:dyDescent="0.15">
      <c r="A34" s="5" t="s">
        <v>402</v>
      </c>
      <c r="B34" s="6" t="s">
        <v>386</v>
      </c>
      <c r="C34" s="5" t="s">
        <v>403</v>
      </c>
      <c r="D34" s="5" t="s">
        <v>394</v>
      </c>
      <c r="E34" s="5"/>
      <c r="F34" s="8">
        <v>0</v>
      </c>
      <c r="G34" s="8">
        <v>0</v>
      </c>
      <c r="H34" s="8">
        <v>0</v>
      </c>
      <c r="I34" s="8" t="s">
        <v>332</v>
      </c>
    </row>
    <row r="35" spans="1:9" ht="15" customHeight="1" x14ac:dyDescent="0.15"/>
    <row r="36" spans="1:9" ht="39.950000000000003" customHeight="1" x14ac:dyDescent="0.15">
      <c r="A36" s="21" t="s">
        <v>404</v>
      </c>
      <c r="B36" s="21"/>
      <c r="C36" s="12"/>
      <c r="D36" s="12"/>
      <c r="E36" s="7"/>
      <c r="F36" s="12"/>
      <c r="G36" s="12"/>
    </row>
    <row r="37" spans="1:9" ht="20.100000000000001" customHeight="1" x14ac:dyDescent="0.15">
      <c r="C37" s="14" t="s">
        <v>405</v>
      </c>
      <c r="D37" s="14"/>
      <c r="E37" s="1" t="s">
        <v>6</v>
      </c>
      <c r="F37" s="14" t="s">
        <v>7</v>
      </c>
      <c r="G37" s="14"/>
    </row>
    <row r="38" spans="1:9" ht="15" customHeight="1" x14ac:dyDescent="0.15"/>
    <row r="39" spans="1:9" ht="39.950000000000003" customHeight="1" x14ac:dyDescent="0.15">
      <c r="A39" s="21" t="s">
        <v>406</v>
      </c>
      <c r="B39" s="21"/>
      <c r="C39" s="12"/>
      <c r="D39" s="12"/>
      <c r="E39" s="7"/>
      <c r="F39" s="12"/>
      <c r="G39" s="12"/>
    </row>
    <row r="40" spans="1:9" ht="20.100000000000001" customHeight="1" x14ac:dyDescent="0.15">
      <c r="C40" s="14" t="s">
        <v>405</v>
      </c>
      <c r="D40" s="14"/>
      <c r="E40" s="1" t="s">
        <v>407</v>
      </c>
      <c r="F40" s="14" t="s">
        <v>408</v>
      </c>
      <c r="G40" s="14"/>
    </row>
    <row r="41" spans="1:9" ht="20.100000000000001" customHeight="1" x14ac:dyDescent="0.15">
      <c r="A41" s="14" t="s">
        <v>409</v>
      </c>
      <c r="B41" s="14"/>
    </row>
    <row r="42" spans="1:9" ht="15" customHeight="1" x14ac:dyDescent="0.15"/>
    <row r="43" spans="1:9" ht="20.100000000000001" customHeight="1" x14ac:dyDescent="0.15">
      <c r="A43" s="16" t="s">
        <v>0</v>
      </c>
      <c r="B43" s="16"/>
      <c r="C43" s="16"/>
      <c r="D43" s="16"/>
      <c r="E43" s="16"/>
    </row>
    <row r="44" spans="1:9" ht="39.950000000000003" customHeight="1" x14ac:dyDescent="0.15">
      <c r="A44" s="12" t="s">
        <v>410</v>
      </c>
      <c r="B44" s="12"/>
      <c r="C44" s="12"/>
      <c r="D44" s="12"/>
      <c r="E44" s="12"/>
    </row>
    <row r="45" spans="1:9" ht="20.100000000000001" customHeight="1" x14ac:dyDescent="0.15">
      <c r="A45" s="14" t="s">
        <v>411</v>
      </c>
      <c r="B45" s="14"/>
      <c r="C45" s="14"/>
      <c r="D45" s="14"/>
      <c r="E45" s="14"/>
    </row>
    <row r="46" spans="1:9" ht="15" customHeight="1" x14ac:dyDescent="0.15"/>
    <row r="47" spans="1:9" ht="39.950000000000003" customHeight="1" x14ac:dyDescent="0.15">
      <c r="A47" s="12"/>
      <c r="B47" s="12"/>
      <c r="C47" s="12" t="s">
        <v>4</v>
      </c>
      <c r="D47" s="12"/>
      <c r="E47" s="12"/>
    </row>
    <row r="48" spans="1:9" ht="20.100000000000001" customHeight="1" x14ac:dyDescent="0.15">
      <c r="A48" s="14" t="s">
        <v>6</v>
      </c>
      <c r="B48" s="14"/>
      <c r="C48" s="14" t="s">
        <v>7</v>
      </c>
      <c r="D48" s="14"/>
      <c r="E48" s="14"/>
    </row>
    <row r="49" spans="1:2" ht="20.100000000000001" customHeight="1" x14ac:dyDescent="0.15">
      <c r="A49" s="14" t="s">
        <v>409</v>
      </c>
      <c r="B49" s="14"/>
    </row>
    <row r="50" spans="1:2" ht="20.100000000000001" customHeight="1" x14ac:dyDescent="0.15">
      <c r="A50" s="3" t="s">
        <v>412</v>
      </c>
    </row>
  </sheetData>
  <sheetProtection password="A512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39370078740157483" right="0.39370078740157483" top="0.39370078740157483" bottom="0.39370078740157483" header="0.11811023622047245" footer="0.11811023622047245"/>
  <pageSetup paperSize="9" scale="59" fitToHeight="10" orientation="portrait" r:id="rId1"/>
  <headerFooter>
    <oddHeader>&amp;R&amp;R&amp;"Verdana,полужирный" &amp;12 &amp;K00-00924290.RBS.375973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6" t="s">
        <v>413</v>
      </c>
      <c r="F1" s="16"/>
      <c r="G1" s="16"/>
      <c r="H1" s="16"/>
      <c r="I1" s="16"/>
      <c r="J1" s="16"/>
    </row>
    <row r="2" spans="1:10" ht="24.95" customHeight="1" x14ac:dyDescent="0.15"/>
    <row r="3" spans="1:10" ht="24.95" customHeight="1" x14ac:dyDescent="0.15">
      <c r="A3" s="22" t="s">
        <v>414</v>
      </c>
      <c r="B3" s="22"/>
      <c r="C3" s="23" t="s">
        <v>151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415</v>
      </c>
      <c r="B4" s="22"/>
      <c r="C4" s="23" t="s">
        <v>416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417</v>
      </c>
      <c r="B5" s="22"/>
      <c r="C5" s="23" t="s">
        <v>388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4" t="s">
        <v>418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 x14ac:dyDescent="0.15"/>
    <row r="8" spans="1:10" ht="50.1" customHeight="1" x14ac:dyDescent="0.15">
      <c r="A8" s="20" t="s">
        <v>324</v>
      </c>
      <c r="B8" s="20" t="s">
        <v>419</v>
      </c>
      <c r="C8" s="20" t="s">
        <v>420</v>
      </c>
      <c r="D8" s="20" t="s">
        <v>421</v>
      </c>
      <c r="E8" s="20"/>
      <c r="F8" s="20"/>
      <c r="G8" s="20"/>
      <c r="H8" s="20" t="s">
        <v>422</v>
      </c>
      <c r="I8" s="20" t="s">
        <v>423</v>
      </c>
      <c r="J8" s="20" t="s">
        <v>424</v>
      </c>
    </row>
    <row r="9" spans="1:10" ht="50.1" customHeight="1" x14ac:dyDescent="0.15">
      <c r="A9" s="20"/>
      <c r="B9" s="20"/>
      <c r="C9" s="20"/>
      <c r="D9" s="20" t="s">
        <v>425</v>
      </c>
      <c r="E9" s="20" t="s">
        <v>85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426</v>
      </c>
      <c r="F10" s="5" t="s">
        <v>427</v>
      </c>
      <c r="G10" s="5" t="s">
        <v>428</v>
      </c>
      <c r="H10" s="20"/>
      <c r="I10" s="20"/>
      <c r="J10" s="20"/>
    </row>
    <row r="11" spans="1:10" ht="24.95" customHeight="1" x14ac:dyDescent="0.15">
      <c r="A11" s="5" t="s">
        <v>329</v>
      </c>
      <c r="B11" s="5" t="s">
        <v>429</v>
      </c>
      <c r="C11" s="5" t="s">
        <v>430</v>
      </c>
      <c r="D11" s="5" t="s">
        <v>431</v>
      </c>
      <c r="E11" s="5" t="s">
        <v>432</v>
      </c>
      <c r="F11" s="5" t="s">
        <v>433</v>
      </c>
      <c r="G11" s="5" t="s">
        <v>434</v>
      </c>
      <c r="H11" s="5" t="s">
        <v>435</v>
      </c>
      <c r="I11" s="5" t="s">
        <v>436</v>
      </c>
      <c r="J11" s="5" t="s">
        <v>437</v>
      </c>
    </row>
    <row r="12" spans="1:10" x14ac:dyDescent="0.15">
      <c r="A12" s="5" t="s">
        <v>438</v>
      </c>
      <c r="B12" s="6" t="s">
        <v>439</v>
      </c>
      <c r="C12" s="8">
        <v>1</v>
      </c>
      <c r="D12" s="8">
        <v>5807.7991700000002</v>
      </c>
      <c r="E12" s="8">
        <v>5807.7991700000002</v>
      </c>
      <c r="F12" s="8">
        <v>0</v>
      </c>
      <c r="G12" s="8">
        <v>0</v>
      </c>
      <c r="H12" s="8"/>
      <c r="I12" s="8">
        <v>1</v>
      </c>
      <c r="J12" s="8">
        <v>69693.59</v>
      </c>
    </row>
    <row r="13" spans="1:10" ht="24.95" customHeight="1" x14ac:dyDescent="0.15">
      <c r="A13" s="24" t="s">
        <v>440</v>
      </c>
      <c r="B13" s="24"/>
      <c r="C13" s="10" t="s">
        <v>332</v>
      </c>
      <c r="D13" s="10">
        <f>SUBTOTAL(9,D12:D12)</f>
        <v>5807.7991700000002</v>
      </c>
      <c r="E13" s="10" t="s">
        <v>332</v>
      </c>
      <c r="F13" s="10" t="s">
        <v>332</v>
      </c>
      <c r="G13" s="10" t="s">
        <v>332</v>
      </c>
      <c r="H13" s="10" t="s">
        <v>332</v>
      </c>
      <c r="I13" s="10" t="s">
        <v>332</v>
      </c>
      <c r="J13" s="10">
        <f>SUBTOTAL(9,J12:J12)</f>
        <v>69693.59</v>
      </c>
    </row>
    <row r="14" spans="1:10" ht="24.95" customHeight="1" x14ac:dyDescent="0.15"/>
    <row r="15" spans="1:10" ht="24.95" customHeight="1" x14ac:dyDescent="0.15">
      <c r="A15" s="22" t="s">
        <v>414</v>
      </c>
      <c r="B15" s="22"/>
      <c r="C15" s="23" t="s">
        <v>151</v>
      </c>
      <c r="D15" s="23"/>
      <c r="E15" s="23"/>
      <c r="F15" s="23"/>
      <c r="G15" s="23"/>
      <c r="H15" s="23"/>
      <c r="I15" s="23"/>
      <c r="J15" s="23"/>
    </row>
    <row r="16" spans="1:10" ht="24.95" customHeight="1" x14ac:dyDescent="0.15">
      <c r="A16" s="22" t="s">
        <v>415</v>
      </c>
      <c r="B16" s="22"/>
      <c r="C16" s="23" t="s">
        <v>441</v>
      </c>
      <c r="D16" s="23"/>
      <c r="E16" s="23"/>
      <c r="F16" s="23"/>
      <c r="G16" s="23"/>
      <c r="H16" s="23"/>
      <c r="I16" s="23"/>
      <c r="J16" s="23"/>
    </row>
    <row r="17" spans="1:10" ht="24.95" customHeight="1" x14ac:dyDescent="0.15">
      <c r="A17" s="22" t="s">
        <v>417</v>
      </c>
      <c r="B17" s="22"/>
      <c r="C17" s="23" t="s">
        <v>388</v>
      </c>
      <c r="D17" s="23"/>
      <c r="E17" s="23"/>
      <c r="F17" s="23"/>
      <c r="G17" s="23"/>
      <c r="H17" s="23"/>
      <c r="I17" s="23"/>
      <c r="J17" s="23"/>
    </row>
    <row r="18" spans="1:10" ht="24.95" customHeight="1" x14ac:dyDescent="0.15">
      <c r="A18" s="14" t="s">
        <v>418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24.95" customHeight="1" x14ac:dyDescent="0.15"/>
    <row r="20" spans="1:10" ht="50.1" customHeight="1" x14ac:dyDescent="0.15">
      <c r="A20" s="20" t="s">
        <v>324</v>
      </c>
      <c r="B20" s="20" t="s">
        <v>419</v>
      </c>
      <c r="C20" s="20" t="s">
        <v>420</v>
      </c>
      <c r="D20" s="20" t="s">
        <v>421</v>
      </c>
      <c r="E20" s="20"/>
      <c r="F20" s="20"/>
      <c r="G20" s="20"/>
      <c r="H20" s="20" t="s">
        <v>422</v>
      </c>
      <c r="I20" s="20" t="s">
        <v>423</v>
      </c>
      <c r="J20" s="20" t="s">
        <v>424</v>
      </c>
    </row>
    <row r="21" spans="1:10" ht="50.1" customHeight="1" x14ac:dyDescent="0.15">
      <c r="A21" s="20"/>
      <c r="B21" s="20"/>
      <c r="C21" s="20"/>
      <c r="D21" s="20" t="s">
        <v>425</v>
      </c>
      <c r="E21" s="20" t="s">
        <v>85</v>
      </c>
      <c r="F21" s="20"/>
      <c r="G21" s="20"/>
      <c r="H21" s="20"/>
      <c r="I21" s="20"/>
      <c r="J21" s="20"/>
    </row>
    <row r="22" spans="1:10" ht="50.1" customHeight="1" x14ac:dyDescent="0.15">
      <c r="A22" s="20"/>
      <c r="B22" s="20"/>
      <c r="C22" s="20"/>
      <c r="D22" s="20"/>
      <c r="E22" s="5" t="s">
        <v>426</v>
      </c>
      <c r="F22" s="5" t="s">
        <v>427</v>
      </c>
      <c r="G22" s="5" t="s">
        <v>428</v>
      </c>
      <c r="H22" s="20"/>
      <c r="I22" s="20"/>
      <c r="J22" s="20"/>
    </row>
    <row r="23" spans="1:10" ht="24.95" customHeight="1" x14ac:dyDescent="0.15">
      <c r="A23" s="5" t="s">
        <v>329</v>
      </c>
      <c r="B23" s="5" t="s">
        <v>429</v>
      </c>
      <c r="C23" s="5" t="s">
        <v>430</v>
      </c>
      <c r="D23" s="5" t="s">
        <v>431</v>
      </c>
      <c r="E23" s="5" t="s">
        <v>432</v>
      </c>
      <c r="F23" s="5" t="s">
        <v>433</v>
      </c>
      <c r="G23" s="5" t="s">
        <v>434</v>
      </c>
      <c r="H23" s="5" t="s">
        <v>435</v>
      </c>
      <c r="I23" s="5" t="s">
        <v>436</v>
      </c>
      <c r="J23" s="5" t="s">
        <v>437</v>
      </c>
    </row>
    <row r="24" spans="1:10" x14ac:dyDescent="0.15">
      <c r="A24" s="5" t="s">
        <v>329</v>
      </c>
      <c r="B24" s="6" t="s">
        <v>442</v>
      </c>
      <c r="C24" s="8">
        <v>1</v>
      </c>
      <c r="D24" s="8">
        <v>71689.242499999993</v>
      </c>
      <c r="E24" s="8">
        <v>25254</v>
      </c>
      <c r="F24" s="8">
        <v>0</v>
      </c>
      <c r="G24" s="8">
        <v>46435.2425</v>
      </c>
      <c r="H24" s="8"/>
      <c r="I24" s="8">
        <v>1</v>
      </c>
      <c r="J24" s="8">
        <v>860270.91</v>
      </c>
    </row>
    <row r="25" spans="1:10" x14ac:dyDescent="0.15">
      <c r="A25" s="5" t="s">
        <v>429</v>
      </c>
      <c r="B25" s="6" t="s">
        <v>443</v>
      </c>
      <c r="C25" s="8">
        <v>8.31</v>
      </c>
      <c r="D25" s="8">
        <v>25061.439289999998</v>
      </c>
      <c r="E25" s="8">
        <v>15272</v>
      </c>
      <c r="F25" s="8">
        <v>0</v>
      </c>
      <c r="G25" s="8">
        <v>9789.4392900000003</v>
      </c>
      <c r="H25" s="8"/>
      <c r="I25" s="8">
        <v>1</v>
      </c>
      <c r="J25" s="8">
        <v>2499126.73</v>
      </c>
    </row>
    <row r="26" spans="1:10" ht="21" x14ac:dyDescent="0.15">
      <c r="A26" s="5" t="s">
        <v>430</v>
      </c>
      <c r="B26" s="6" t="s">
        <v>444</v>
      </c>
      <c r="C26" s="8">
        <v>1.5</v>
      </c>
      <c r="D26" s="8">
        <v>20739.267779999998</v>
      </c>
      <c r="E26" s="8">
        <v>13886</v>
      </c>
      <c r="F26" s="8">
        <v>0</v>
      </c>
      <c r="G26" s="8">
        <v>6853.2677800000001</v>
      </c>
      <c r="H26" s="8"/>
      <c r="I26" s="8">
        <v>1</v>
      </c>
      <c r="J26" s="8">
        <v>373306.82</v>
      </c>
    </row>
    <row r="27" spans="1:10" x14ac:dyDescent="0.15">
      <c r="A27" s="5" t="s">
        <v>431</v>
      </c>
      <c r="B27" s="6" t="s">
        <v>445</v>
      </c>
      <c r="C27" s="8">
        <v>1</v>
      </c>
      <c r="D27" s="8">
        <v>33094.193330000002</v>
      </c>
      <c r="E27" s="8">
        <v>16022</v>
      </c>
      <c r="F27" s="8">
        <v>0</v>
      </c>
      <c r="G27" s="8">
        <v>17072.193329999998</v>
      </c>
      <c r="H27" s="8"/>
      <c r="I27" s="8">
        <v>1</v>
      </c>
      <c r="J27" s="8">
        <v>397130.32</v>
      </c>
    </row>
    <row r="28" spans="1:10" x14ac:dyDescent="0.15">
      <c r="A28" s="5" t="s">
        <v>432</v>
      </c>
      <c r="B28" s="6" t="s">
        <v>446</v>
      </c>
      <c r="C28" s="8">
        <v>0.5</v>
      </c>
      <c r="D28" s="8">
        <v>20787.173330000001</v>
      </c>
      <c r="E28" s="8">
        <v>15272</v>
      </c>
      <c r="F28" s="8">
        <v>0</v>
      </c>
      <c r="G28" s="8">
        <v>5515.1733299999996</v>
      </c>
      <c r="H28" s="8"/>
      <c r="I28" s="8">
        <v>1</v>
      </c>
      <c r="J28" s="8">
        <v>124723.04</v>
      </c>
    </row>
    <row r="29" spans="1:10" ht="21" x14ac:dyDescent="0.15">
      <c r="A29" s="5" t="s">
        <v>433</v>
      </c>
      <c r="B29" s="6" t="s">
        <v>447</v>
      </c>
      <c r="C29" s="8">
        <v>0.75</v>
      </c>
      <c r="D29" s="8">
        <v>11595.65667</v>
      </c>
      <c r="E29" s="8">
        <v>11595.65667</v>
      </c>
      <c r="F29" s="8">
        <v>0</v>
      </c>
      <c r="G29" s="8">
        <v>0</v>
      </c>
      <c r="H29" s="8"/>
      <c r="I29" s="8">
        <v>1</v>
      </c>
      <c r="J29" s="8">
        <v>104360.91</v>
      </c>
    </row>
    <row r="30" spans="1:10" ht="21" x14ac:dyDescent="0.15">
      <c r="A30" s="5" t="s">
        <v>434</v>
      </c>
      <c r="B30" s="6" t="s">
        <v>448</v>
      </c>
      <c r="C30" s="8">
        <v>1</v>
      </c>
      <c r="D30" s="8">
        <v>31785.646669999998</v>
      </c>
      <c r="E30" s="8">
        <v>16022</v>
      </c>
      <c r="F30" s="8">
        <v>0</v>
      </c>
      <c r="G30" s="8">
        <v>15763.64667</v>
      </c>
      <c r="H30" s="8"/>
      <c r="I30" s="8">
        <v>1</v>
      </c>
      <c r="J30" s="8">
        <v>381427.76</v>
      </c>
    </row>
    <row r="31" spans="1:10" x14ac:dyDescent="0.15">
      <c r="A31" s="5" t="s">
        <v>435</v>
      </c>
      <c r="B31" s="6" t="s">
        <v>449</v>
      </c>
      <c r="C31" s="8">
        <v>0.5</v>
      </c>
      <c r="D31" s="8">
        <v>20774.538329999999</v>
      </c>
      <c r="E31" s="8">
        <v>5849</v>
      </c>
      <c r="F31" s="8">
        <v>0</v>
      </c>
      <c r="G31" s="8">
        <v>14925.538329999999</v>
      </c>
      <c r="H31" s="8"/>
      <c r="I31" s="8">
        <v>1</v>
      </c>
      <c r="J31" s="8">
        <v>124647.23</v>
      </c>
    </row>
    <row r="32" spans="1:10" ht="21" x14ac:dyDescent="0.15">
      <c r="A32" s="5" t="s">
        <v>436</v>
      </c>
      <c r="B32" s="6" t="s">
        <v>450</v>
      </c>
      <c r="C32" s="8">
        <v>1</v>
      </c>
      <c r="D32" s="8">
        <v>36527.98083</v>
      </c>
      <c r="E32" s="8">
        <v>20205</v>
      </c>
      <c r="F32" s="8">
        <v>0</v>
      </c>
      <c r="G32" s="8">
        <v>16322.98083</v>
      </c>
      <c r="H32" s="8"/>
      <c r="I32" s="8">
        <v>1</v>
      </c>
      <c r="J32" s="8">
        <v>438335.77</v>
      </c>
    </row>
    <row r="33" spans="1:10" x14ac:dyDescent="0.15">
      <c r="A33" s="5" t="s">
        <v>437</v>
      </c>
      <c r="B33" s="6" t="s">
        <v>451</v>
      </c>
      <c r="C33" s="8">
        <v>6</v>
      </c>
      <c r="D33" s="8">
        <v>13647.19514</v>
      </c>
      <c r="E33" s="8">
        <v>9655</v>
      </c>
      <c r="F33" s="8">
        <v>870.7</v>
      </c>
      <c r="G33" s="8">
        <v>3121.49514</v>
      </c>
      <c r="H33" s="8"/>
      <c r="I33" s="8">
        <v>1</v>
      </c>
      <c r="J33" s="8">
        <v>982598.05</v>
      </c>
    </row>
    <row r="34" spans="1:10" x14ac:dyDescent="0.15">
      <c r="A34" s="5" t="s">
        <v>452</v>
      </c>
      <c r="B34" s="6" t="s">
        <v>453</v>
      </c>
      <c r="C34" s="8">
        <v>2</v>
      </c>
      <c r="D34" s="8">
        <v>15428.565000000001</v>
      </c>
      <c r="E34" s="8">
        <v>5386</v>
      </c>
      <c r="F34" s="8">
        <v>485.6</v>
      </c>
      <c r="G34" s="8">
        <v>9556.9650000000001</v>
      </c>
      <c r="H34" s="8"/>
      <c r="I34" s="8">
        <v>1</v>
      </c>
      <c r="J34" s="8">
        <v>370285.56</v>
      </c>
    </row>
    <row r="35" spans="1:10" x14ac:dyDescent="0.15">
      <c r="A35" s="5" t="s">
        <v>454</v>
      </c>
      <c r="B35" s="6" t="s">
        <v>455</v>
      </c>
      <c r="C35" s="8">
        <v>1</v>
      </c>
      <c r="D35" s="8">
        <v>19179.211670000001</v>
      </c>
      <c r="E35" s="8">
        <v>5088</v>
      </c>
      <c r="F35" s="8">
        <v>458.8</v>
      </c>
      <c r="G35" s="8">
        <v>13632.41167</v>
      </c>
      <c r="H35" s="8"/>
      <c r="I35" s="8">
        <v>1</v>
      </c>
      <c r="J35" s="8">
        <v>230150.54</v>
      </c>
    </row>
    <row r="36" spans="1:10" ht="21" x14ac:dyDescent="0.15">
      <c r="A36" s="5" t="s">
        <v>456</v>
      </c>
      <c r="B36" s="6" t="s">
        <v>457</v>
      </c>
      <c r="C36" s="8">
        <v>1.5</v>
      </c>
      <c r="D36" s="8">
        <v>19938.373889999999</v>
      </c>
      <c r="E36" s="8">
        <v>5088</v>
      </c>
      <c r="F36" s="8">
        <v>0</v>
      </c>
      <c r="G36" s="8">
        <v>14850.373890000001</v>
      </c>
      <c r="H36" s="8"/>
      <c r="I36" s="8">
        <v>1</v>
      </c>
      <c r="J36" s="8">
        <v>358890.73</v>
      </c>
    </row>
    <row r="37" spans="1:10" x14ac:dyDescent="0.15">
      <c r="A37" s="5" t="s">
        <v>458</v>
      </c>
      <c r="B37" s="6" t="s">
        <v>459</v>
      </c>
      <c r="C37" s="8">
        <v>2</v>
      </c>
      <c r="D37" s="8">
        <v>20181.150000000001</v>
      </c>
      <c r="E37" s="8">
        <v>4809</v>
      </c>
      <c r="F37" s="8">
        <v>0</v>
      </c>
      <c r="G37" s="8">
        <v>15372.15</v>
      </c>
      <c r="H37" s="8"/>
      <c r="I37" s="8">
        <v>1</v>
      </c>
      <c r="J37" s="8">
        <v>484347.6</v>
      </c>
    </row>
    <row r="38" spans="1:10" ht="21" x14ac:dyDescent="0.15">
      <c r="A38" s="5" t="s">
        <v>460</v>
      </c>
      <c r="B38" s="6" t="s">
        <v>461</v>
      </c>
      <c r="C38" s="8">
        <v>1.5</v>
      </c>
      <c r="D38" s="8">
        <v>19466.107220000002</v>
      </c>
      <c r="E38" s="8">
        <v>5386</v>
      </c>
      <c r="F38" s="8">
        <v>0</v>
      </c>
      <c r="G38" s="8">
        <v>14080.10722</v>
      </c>
      <c r="H38" s="8"/>
      <c r="I38" s="8">
        <v>1</v>
      </c>
      <c r="J38" s="8">
        <v>350389.93</v>
      </c>
    </row>
    <row r="39" spans="1:10" x14ac:dyDescent="0.15">
      <c r="A39" s="5" t="s">
        <v>462</v>
      </c>
      <c r="B39" s="6" t="s">
        <v>463</v>
      </c>
      <c r="C39" s="8">
        <v>3.3</v>
      </c>
      <c r="D39" s="8">
        <v>19636.881819999999</v>
      </c>
      <c r="E39" s="8">
        <v>4809</v>
      </c>
      <c r="F39" s="8">
        <v>904.38</v>
      </c>
      <c r="G39" s="8">
        <v>13923.501819999999</v>
      </c>
      <c r="H39" s="8"/>
      <c r="I39" s="8">
        <v>1</v>
      </c>
      <c r="J39" s="8">
        <v>777620.52</v>
      </c>
    </row>
    <row r="40" spans="1:10" ht="24.95" customHeight="1" x14ac:dyDescent="0.15">
      <c r="A40" s="24" t="s">
        <v>440</v>
      </c>
      <c r="B40" s="24"/>
      <c r="C40" s="10" t="s">
        <v>332</v>
      </c>
      <c r="D40" s="10">
        <f>SUBTOTAL(9,D24:D39)</f>
        <v>399532.62346999999</v>
      </c>
      <c r="E40" s="10" t="s">
        <v>332</v>
      </c>
      <c r="F40" s="10" t="s">
        <v>332</v>
      </c>
      <c r="G40" s="10" t="s">
        <v>332</v>
      </c>
      <c r="H40" s="10" t="s">
        <v>332</v>
      </c>
      <c r="I40" s="10" t="s">
        <v>332</v>
      </c>
      <c r="J40" s="10">
        <f>SUBTOTAL(9,J24:J39)</f>
        <v>8857612.4199999981</v>
      </c>
    </row>
    <row r="41" spans="1:10" ht="24.95" customHeight="1" x14ac:dyDescent="0.15"/>
    <row r="42" spans="1:10" ht="24.95" customHeight="1" x14ac:dyDescent="0.15">
      <c r="A42" s="22" t="s">
        <v>414</v>
      </c>
      <c r="B42" s="22"/>
      <c r="C42" s="23" t="s">
        <v>151</v>
      </c>
      <c r="D42" s="23"/>
      <c r="E42" s="23"/>
      <c r="F42" s="23"/>
      <c r="G42" s="23"/>
      <c r="H42" s="23"/>
      <c r="I42" s="23"/>
      <c r="J42" s="23"/>
    </row>
    <row r="43" spans="1:10" ht="24.95" customHeight="1" x14ac:dyDescent="0.15">
      <c r="A43" s="22" t="s">
        <v>415</v>
      </c>
      <c r="B43" s="22"/>
      <c r="C43" s="23" t="s">
        <v>441</v>
      </c>
      <c r="D43" s="23"/>
      <c r="E43" s="23"/>
      <c r="F43" s="23"/>
      <c r="G43" s="23"/>
      <c r="H43" s="23"/>
      <c r="I43" s="23"/>
      <c r="J43" s="23"/>
    </row>
    <row r="44" spans="1:10" ht="24.95" customHeight="1" x14ac:dyDescent="0.15">
      <c r="A44" s="22" t="s">
        <v>417</v>
      </c>
      <c r="B44" s="22"/>
      <c r="C44" s="23" t="s">
        <v>391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14" t="s">
        <v>418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24.95" customHeight="1" x14ac:dyDescent="0.15"/>
    <row r="47" spans="1:10" ht="50.1" customHeight="1" x14ac:dyDescent="0.15">
      <c r="A47" s="20" t="s">
        <v>324</v>
      </c>
      <c r="B47" s="20" t="s">
        <v>419</v>
      </c>
      <c r="C47" s="20" t="s">
        <v>420</v>
      </c>
      <c r="D47" s="20" t="s">
        <v>421</v>
      </c>
      <c r="E47" s="20"/>
      <c r="F47" s="20"/>
      <c r="G47" s="20"/>
      <c r="H47" s="20" t="s">
        <v>422</v>
      </c>
      <c r="I47" s="20" t="s">
        <v>423</v>
      </c>
      <c r="J47" s="20" t="s">
        <v>424</v>
      </c>
    </row>
    <row r="48" spans="1:10" ht="50.1" customHeight="1" x14ac:dyDescent="0.15">
      <c r="A48" s="20"/>
      <c r="B48" s="20"/>
      <c r="C48" s="20"/>
      <c r="D48" s="20" t="s">
        <v>425</v>
      </c>
      <c r="E48" s="20" t="s">
        <v>85</v>
      </c>
      <c r="F48" s="20"/>
      <c r="G48" s="20"/>
      <c r="H48" s="20"/>
      <c r="I48" s="20"/>
      <c r="J48" s="20"/>
    </row>
    <row r="49" spans="1:10" ht="50.1" customHeight="1" x14ac:dyDescent="0.15">
      <c r="A49" s="20"/>
      <c r="B49" s="20"/>
      <c r="C49" s="20"/>
      <c r="D49" s="20"/>
      <c r="E49" s="5" t="s">
        <v>426</v>
      </c>
      <c r="F49" s="5" t="s">
        <v>427</v>
      </c>
      <c r="G49" s="5" t="s">
        <v>428</v>
      </c>
      <c r="H49" s="20"/>
      <c r="I49" s="20"/>
      <c r="J49" s="20"/>
    </row>
    <row r="50" spans="1:10" ht="24.95" customHeight="1" x14ac:dyDescent="0.15">
      <c r="A50" s="5" t="s">
        <v>329</v>
      </c>
      <c r="B50" s="5" t="s">
        <v>429</v>
      </c>
      <c r="C50" s="5" t="s">
        <v>430</v>
      </c>
      <c r="D50" s="5" t="s">
        <v>431</v>
      </c>
      <c r="E50" s="5" t="s">
        <v>432</v>
      </c>
      <c r="F50" s="5" t="s">
        <v>433</v>
      </c>
      <c r="G50" s="5" t="s">
        <v>434</v>
      </c>
      <c r="H50" s="5" t="s">
        <v>435</v>
      </c>
      <c r="I50" s="5" t="s">
        <v>436</v>
      </c>
      <c r="J50" s="5" t="s">
        <v>437</v>
      </c>
    </row>
    <row r="51" spans="1:10" x14ac:dyDescent="0.15">
      <c r="A51" s="5" t="s">
        <v>329</v>
      </c>
      <c r="B51" s="6" t="s">
        <v>442</v>
      </c>
      <c r="C51" s="8">
        <v>1</v>
      </c>
      <c r="D51" s="8">
        <v>36860.69</v>
      </c>
      <c r="E51" s="8">
        <v>24028</v>
      </c>
      <c r="F51" s="8">
        <v>0</v>
      </c>
      <c r="G51" s="8">
        <v>12832.69</v>
      </c>
      <c r="H51" s="8"/>
      <c r="I51" s="8">
        <v>1</v>
      </c>
      <c r="J51" s="8">
        <v>442328.28</v>
      </c>
    </row>
    <row r="52" spans="1:10" x14ac:dyDescent="0.15">
      <c r="A52" s="5" t="s">
        <v>429</v>
      </c>
      <c r="B52" s="6" t="s">
        <v>443</v>
      </c>
      <c r="C52" s="8">
        <v>8.31</v>
      </c>
      <c r="D52" s="8">
        <v>27897.27</v>
      </c>
      <c r="E52" s="8">
        <v>14530</v>
      </c>
      <c r="F52" s="8">
        <v>0</v>
      </c>
      <c r="G52" s="8">
        <v>13367.27</v>
      </c>
      <c r="H52" s="8"/>
      <c r="I52" s="8">
        <v>1</v>
      </c>
      <c r="J52" s="8">
        <v>2781915.76</v>
      </c>
    </row>
    <row r="53" spans="1:10" ht="21" x14ac:dyDescent="0.15">
      <c r="A53" s="5" t="s">
        <v>430</v>
      </c>
      <c r="B53" s="6" t="s">
        <v>444</v>
      </c>
      <c r="C53" s="8">
        <v>1.5</v>
      </c>
      <c r="D53" s="8">
        <v>26579.292219999999</v>
      </c>
      <c r="E53" s="8">
        <v>13212</v>
      </c>
      <c r="F53" s="8">
        <v>0</v>
      </c>
      <c r="G53" s="8">
        <v>13367.292219999999</v>
      </c>
      <c r="H53" s="8"/>
      <c r="I53" s="8">
        <v>1</v>
      </c>
      <c r="J53" s="8">
        <v>478427.26</v>
      </c>
    </row>
    <row r="54" spans="1:10" x14ac:dyDescent="0.15">
      <c r="A54" s="5" t="s">
        <v>431</v>
      </c>
      <c r="B54" s="6" t="s">
        <v>445</v>
      </c>
      <c r="C54" s="8">
        <v>1</v>
      </c>
      <c r="D54" s="8">
        <v>28611.27</v>
      </c>
      <c r="E54" s="8">
        <v>15244</v>
      </c>
      <c r="F54" s="8">
        <v>0</v>
      </c>
      <c r="G54" s="8">
        <v>13367.27</v>
      </c>
      <c r="H54" s="8"/>
      <c r="I54" s="8">
        <v>1</v>
      </c>
      <c r="J54" s="8">
        <v>343335.24</v>
      </c>
    </row>
    <row r="55" spans="1:10" x14ac:dyDescent="0.15">
      <c r="A55" s="5" t="s">
        <v>432</v>
      </c>
      <c r="B55" s="6" t="s">
        <v>446</v>
      </c>
      <c r="C55" s="8">
        <v>0.5</v>
      </c>
      <c r="D55" s="8">
        <v>27897.27</v>
      </c>
      <c r="E55" s="8">
        <v>14530</v>
      </c>
      <c r="F55" s="8">
        <v>0</v>
      </c>
      <c r="G55" s="8">
        <v>13367.27</v>
      </c>
      <c r="H55" s="8"/>
      <c r="I55" s="8">
        <v>1</v>
      </c>
      <c r="J55" s="8">
        <v>167383.62</v>
      </c>
    </row>
    <row r="56" spans="1:10" ht="21" x14ac:dyDescent="0.15">
      <c r="A56" s="5" t="s">
        <v>433</v>
      </c>
      <c r="B56" s="6" t="s">
        <v>447</v>
      </c>
      <c r="C56" s="8">
        <v>0.75</v>
      </c>
      <c r="D56" s="8">
        <v>26579.27</v>
      </c>
      <c r="E56" s="8">
        <v>13212</v>
      </c>
      <c r="F56" s="8">
        <v>0</v>
      </c>
      <c r="G56" s="8">
        <v>13367.27</v>
      </c>
      <c r="H56" s="8"/>
      <c r="I56" s="8">
        <v>1</v>
      </c>
      <c r="J56" s="8">
        <v>239213.43</v>
      </c>
    </row>
    <row r="57" spans="1:10" ht="21" x14ac:dyDescent="0.15">
      <c r="A57" s="5" t="s">
        <v>434</v>
      </c>
      <c r="B57" s="6" t="s">
        <v>448</v>
      </c>
      <c r="C57" s="8">
        <v>1</v>
      </c>
      <c r="D57" s="8">
        <v>28611.27</v>
      </c>
      <c r="E57" s="8">
        <v>15244</v>
      </c>
      <c r="F57" s="8">
        <v>0</v>
      </c>
      <c r="G57" s="8">
        <v>13367.27</v>
      </c>
      <c r="H57" s="8"/>
      <c r="I57" s="8">
        <v>1</v>
      </c>
      <c r="J57" s="8">
        <v>343335.24</v>
      </c>
    </row>
    <row r="58" spans="1:10" x14ac:dyDescent="0.15">
      <c r="A58" s="5" t="s">
        <v>435</v>
      </c>
      <c r="B58" s="6" t="s">
        <v>449</v>
      </c>
      <c r="C58" s="8">
        <v>0.5</v>
      </c>
      <c r="D58" s="8">
        <v>5565</v>
      </c>
      <c r="E58" s="8">
        <v>5565</v>
      </c>
      <c r="F58" s="8">
        <v>0</v>
      </c>
      <c r="G58" s="8">
        <v>0</v>
      </c>
      <c r="H58" s="8"/>
      <c r="I58" s="8">
        <v>1</v>
      </c>
      <c r="J58" s="8">
        <v>33390</v>
      </c>
    </row>
    <row r="59" spans="1:10" ht="21" x14ac:dyDescent="0.15">
      <c r="A59" s="5" t="s">
        <v>436</v>
      </c>
      <c r="B59" s="6" t="s">
        <v>450</v>
      </c>
      <c r="C59" s="8">
        <v>1</v>
      </c>
      <c r="D59" s="8">
        <v>29683.548330000001</v>
      </c>
      <c r="E59" s="8">
        <v>19224</v>
      </c>
      <c r="F59" s="8">
        <v>0</v>
      </c>
      <c r="G59" s="8">
        <v>10459.54833</v>
      </c>
      <c r="H59" s="8"/>
      <c r="I59" s="8">
        <v>1</v>
      </c>
      <c r="J59" s="8">
        <v>356202.58</v>
      </c>
    </row>
    <row r="60" spans="1:10" x14ac:dyDescent="0.15">
      <c r="A60" s="5" t="s">
        <v>437</v>
      </c>
      <c r="B60" s="6" t="s">
        <v>451</v>
      </c>
      <c r="C60" s="8">
        <v>6</v>
      </c>
      <c r="D60" s="8">
        <v>19018.485420000001</v>
      </c>
      <c r="E60" s="8">
        <v>9186</v>
      </c>
      <c r="F60" s="8">
        <v>870.7</v>
      </c>
      <c r="G60" s="8">
        <v>8961.7854200000002</v>
      </c>
      <c r="H60" s="8"/>
      <c r="I60" s="8">
        <v>1</v>
      </c>
      <c r="J60" s="8">
        <v>1369330.95</v>
      </c>
    </row>
    <row r="61" spans="1:10" x14ac:dyDescent="0.15">
      <c r="A61" s="5" t="s">
        <v>452</v>
      </c>
      <c r="B61" s="6" t="s">
        <v>453</v>
      </c>
      <c r="C61" s="8">
        <v>2</v>
      </c>
      <c r="D61" s="8">
        <v>10319.047920000001</v>
      </c>
      <c r="E61" s="8">
        <v>5124</v>
      </c>
      <c r="F61" s="8">
        <v>485.6</v>
      </c>
      <c r="G61" s="8">
        <v>4709.4479199999996</v>
      </c>
      <c r="H61" s="8"/>
      <c r="I61" s="8">
        <v>1</v>
      </c>
      <c r="J61" s="8">
        <v>247657.15</v>
      </c>
    </row>
    <row r="62" spans="1:10" x14ac:dyDescent="0.15">
      <c r="A62" s="5" t="s">
        <v>454</v>
      </c>
      <c r="B62" s="6" t="s">
        <v>455</v>
      </c>
      <c r="C62" s="8">
        <v>1</v>
      </c>
      <c r="D62" s="8">
        <v>19242</v>
      </c>
      <c r="E62" s="8">
        <v>4841</v>
      </c>
      <c r="F62" s="8">
        <v>458.8</v>
      </c>
      <c r="G62" s="8">
        <v>13942.2</v>
      </c>
      <c r="H62" s="8"/>
      <c r="I62" s="8">
        <v>1</v>
      </c>
      <c r="J62" s="8">
        <v>230904</v>
      </c>
    </row>
    <row r="63" spans="1:10" ht="21" x14ac:dyDescent="0.15">
      <c r="A63" s="5" t="s">
        <v>456</v>
      </c>
      <c r="B63" s="6" t="s">
        <v>457</v>
      </c>
      <c r="C63" s="8">
        <v>1.5</v>
      </c>
      <c r="D63" s="8">
        <v>4841</v>
      </c>
      <c r="E63" s="8">
        <v>4841</v>
      </c>
      <c r="F63" s="8">
        <v>0</v>
      </c>
      <c r="G63" s="8">
        <v>0</v>
      </c>
      <c r="H63" s="8"/>
      <c r="I63" s="8">
        <v>1</v>
      </c>
      <c r="J63" s="8">
        <v>87138</v>
      </c>
    </row>
    <row r="64" spans="1:10" x14ac:dyDescent="0.15">
      <c r="A64" s="5" t="s">
        <v>458</v>
      </c>
      <c r="B64" s="6" t="s">
        <v>459</v>
      </c>
      <c r="C64" s="8">
        <v>2</v>
      </c>
      <c r="D64" s="8">
        <v>4575</v>
      </c>
      <c r="E64" s="8">
        <v>4575</v>
      </c>
      <c r="F64" s="8">
        <v>0</v>
      </c>
      <c r="G64" s="8">
        <v>0</v>
      </c>
      <c r="H64" s="8"/>
      <c r="I64" s="8">
        <v>1</v>
      </c>
      <c r="J64" s="8">
        <v>109800</v>
      </c>
    </row>
    <row r="65" spans="1:10" ht="21" x14ac:dyDescent="0.15">
      <c r="A65" s="5" t="s">
        <v>460</v>
      </c>
      <c r="B65" s="6" t="s">
        <v>461</v>
      </c>
      <c r="C65" s="8">
        <v>1.5</v>
      </c>
      <c r="D65" s="8">
        <v>6971.7749999999996</v>
      </c>
      <c r="E65" s="8">
        <v>5124</v>
      </c>
      <c r="F65" s="8">
        <v>0</v>
      </c>
      <c r="G65" s="8">
        <v>1847.7750000000001</v>
      </c>
      <c r="H65" s="8"/>
      <c r="I65" s="8">
        <v>1</v>
      </c>
      <c r="J65" s="8">
        <v>125491.95</v>
      </c>
    </row>
    <row r="66" spans="1:10" x14ac:dyDescent="0.15">
      <c r="A66" s="5" t="s">
        <v>462</v>
      </c>
      <c r="B66" s="6" t="s">
        <v>463</v>
      </c>
      <c r="C66" s="8">
        <v>3.3</v>
      </c>
      <c r="D66" s="8">
        <v>4575</v>
      </c>
      <c r="E66" s="8">
        <v>4575</v>
      </c>
      <c r="F66" s="8">
        <v>0</v>
      </c>
      <c r="G66" s="8">
        <v>0</v>
      </c>
      <c r="H66" s="8"/>
      <c r="I66" s="8">
        <v>1</v>
      </c>
      <c r="J66" s="8">
        <v>181170</v>
      </c>
    </row>
    <row r="67" spans="1:10" ht="24.95" customHeight="1" x14ac:dyDescent="0.15">
      <c r="A67" s="24" t="s">
        <v>440</v>
      </c>
      <c r="B67" s="24"/>
      <c r="C67" s="10" t="s">
        <v>332</v>
      </c>
      <c r="D67" s="10">
        <f>SUBTOTAL(9,D51:D66)</f>
        <v>307827.18888999999</v>
      </c>
      <c r="E67" s="10" t="s">
        <v>332</v>
      </c>
      <c r="F67" s="10" t="s">
        <v>332</v>
      </c>
      <c r="G67" s="10" t="s">
        <v>332</v>
      </c>
      <c r="H67" s="10" t="s">
        <v>332</v>
      </c>
      <c r="I67" s="10" t="s">
        <v>332</v>
      </c>
      <c r="J67" s="10">
        <f>SUBTOTAL(9,J51:J66)</f>
        <v>7537023.4600000009</v>
      </c>
    </row>
    <row r="68" spans="1:10" ht="24.95" customHeight="1" x14ac:dyDescent="0.15"/>
    <row r="69" spans="1:10" ht="24.95" customHeight="1" x14ac:dyDescent="0.15">
      <c r="A69" s="22" t="s">
        <v>414</v>
      </c>
      <c r="B69" s="22"/>
      <c r="C69" s="23" t="s">
        <v>151</v>
      </c>
      <c r="D69" s="23"/>
      <c r="E69" s="23"/>
      <c r="F69" s="23"/>
      <c r="G69" s="23"/>
      <c r="H69" s="23"/>
      <c r="I69" s="23"/>
      <c r="J69" s="23"/>
    </row>
    <row r="70" spans="1:10" ht="24.95" customHeight="1" x14ac:dyDescent="0.15">
      <c r="A70" s="22" t="s">
        <v>415</v>
      </c>
      <c r="B70" s="22"/>
      <c r="C70" s="23" t="s">
        <v>441</v>
      </c>
      <c r="D70" s="23"/>
      <c r="E70" s="23"/>
      <c r="F70" s="23"/>
      <c r="G70" s="23"/>
      <c r="H70" s="23"/>
      <c r="I70" s="23"/>
      <c r="J70" s="23"/>
    </row>
    <row r="71" spans="1:10" ht="24.95" customHeight="1" x14ac:dyDescent="0.15">
      <c r="A71" s="22" t="s">
        <v>417</v>
      </c>
      <c r="B71" s="22"/>
      <c r="C71" s="23" t="s">
        <v>394</v>
      </c>
      <c r="D71" s="23"/>
      <c r="E71" s="23"/>
      <c r="F71" s="23"/>
      <c r="G71" s="23"/>
      <c r="H71" s="23"/>
      <c r="I71" s="23"/>
      <c r="J71" s="23"/>
    </row>
    <row r="72" spans="1:10" ht="24.95" customHeight="1" x14ac:dyDescent="0.15">
      <c r="A72" s="14" t="s">
        <v>418</v>
      </c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24.95" customHeight="1" x14ac:dyDescent="0.15"/>
    <row r="74" spans="1:10" ht="50.1" customHeight="1" x14ac:dyDescent="0.15">
      <c r="A74" s="20" t="s">
        <v>324</v>
      </c>
      <c r="B74" s="20" t="s">
        <v>419</v>
      </c>
      <c r="C74" s="20" t="s">
        <v>420</v>
      </c>
      <c r="D74" s="20" t="s">
        <v>421</v>
      </c>
      <c r="E74" s="20"/>
      <c r="F74" s="20"/>
      <c r="G74" s="20"/>
      <c r="H74" s="20" t="s">
        <v>422</v>
      </c>
      <c r="I74" s="20" t="s">
        <v>423</v>
      </c>
      <c r="J74" s="20" t="s">
        <v>424</v>
      </c>
    </row>
    <row r="75" spans="1:10" ht="50.1" customHeight="1" x14ac:dyDescent="0.15">
      <c r="A75" s="20"/>
      <c r="B75" s="20"/>
      <c r="C75" s="20"/>
      <c r="D75" s="20" t="s">
        <v>425</v>
      </c>
      <c r="E75" s="20" t="s">
        <v>85</v>
      </c>
      <c r="F75" s="20"/>
      <c r="G75" s="20"/>
      <c r="H75" s="20"/>
      <c r="I75" s="20"/>
      <c r="J75" s="20"/>
    </row>
    <row r="76" spans="1:10" ht="50.1" customHeight="1" x14ac:dyDescent="0.15">
      <c r="A76" s="20"/>
      <c r="B76" s="20"/>
      <c r="C76" s="20"/>
      <c r="D76" s="20"/>
      <c r="E76" s="5" t="s">
        <v>426</v>
      </c>
      <c r="F76" s="5" t="s">
        <v>427</v>
      </c>
      <c r="G76" s="5" t="s">
        <v>428</v>
      </c>
      <c r="H76" s="20"/>
      <c r="I76" s="20"/>
      <c r="J76" s="20"/>
    </row>
    <row r="77" spans="1:10" ht="24.95" customHeight="1" x14ac:dyDescent="0.15">
      <c r="A77" s="5" t="s">
        <v>329</v>
      </c>
      <c r="B77" s="5" t="s">
        <v>429</v>
      </c>
      <c r="C77" s="5" t="s">
        <v>430</v>
      </c>
      <c r="D77" s="5" t="s">
        <v>431</v>
      </c>
      <c r="E77" s="5" t="s">
        <v>432</v>
      </c>
      <c r="F77" s="5" t="s">
        <v>433</v>
      </c>
      <c r="G77" s="5" t="s">
        <v>434</v>
      </c>
      <c r="H77" s="5" t="s">
        <v>435</v>
      </c>
      <c r="I77" s="5" t="s">
        <v>436</v>
      </c>
      <c r="J77" s="5" t="s">
        <v>437</v>
      </c>
    </row>
    <row r="78" spans="1:10" x14ac:dyDescent="0.15">
      <c r="A78" s="5" t="s">
        <v>329</v>
      </c>
      <c r="B78" s="6" t="s">
        <v>442</v>
      </c>
      <c r="C78" s="8">
        <v>1</v>
      </c>
      <c r="D78" s="8">
        <v>36860.69</v>
      </c>
      <c r="E78" s="8">
        <v>24028</v>
      </c>
      <c r="F78" s="8">
        <v>0</v>
      </c>
      <c r="G78" s="8">
        <v>12832.69</v>
      </c>
      <c r="H78" s="8"/>
      <c r="I78" s="8">
        <v>1</v>
      </c>
      <c r="J78" s="8">
        <v>442328.28</v>
      </c>
    </row>
    <row r="79" spans="1:10" x14ac:dyDescent="0.15">
      <c r="A79" s="5" t="s">
        <v>429</v>
      </c>
      <c r="B79" s="6" t="s">
        <v>443</v>
      </c>
      <c r="C79" s="8">
        <v>8.31</v>
      </c>
      <c r="D79" s="8">
        <v>27897.27</v>
      </c>
      <c r="E79" s="8">
        <v>14530</v>
      </c>
      <c r="F79" s="8">
        <v>0</v>
      </c>
      <c r="G79" s="8">
        <v>13367.27</v>
      </c>
      <c r="H79" s="8"/>
      <c r="I79" s="8">
        <v>1</v>
      </c>
      <c r="J79" s="8">
        <v>2781915.76</v>
      </c>
    </row>
    <row r="80" spans="1:10" ht="21" x14ac:dyDescent="0.15">
      <c r="A80" s="5" t="s">
        <v>430</v>
      </c>
      <c r="B80" s="6" t="s">
        <v>444</v>
      </c>
      <c r="C80" s="8">
        <v>1.5</v>
      </c>
      <c r="D80" s="8">
        <v>26579.292219999999</v>
      </c>
      <c r="E80" s="8">
        <v>13212</v>
      </c>
      <c r="F80" s="8">
        <v>0</v>
      </c>
      <c r="G80" s="8">
        <v>13367.292219999999</v>
      </c>
      <c r="H80" s="8"/>
      <c r="I80" s="8">
        <v>1</v>
      </c>
      <c r="J80" s="8">
        <v>478427.26</v>
      </c>
    </row>
    <row r="81" spans="1:10" x14ac:dyDescent="0.15">
      <c r="A81" s="5" t="s">
        <v>431</v>
      </c>
      <c r="B81" s="6" t="s">
        <v>445</v>
      </c>
      <c r="C81" s="8">
        <v>1</v>
      </c>
      <c r="D81" s="8">
        <v>28611.27</v>
      </c>
      <c r="E81" s="8">
        <v>15244</v>
      </c>
      <c r="F81" s="8">
        <v>0</v>
      </c>
      <c r="G81" s="8">
        <v>13367.27</v>
      </c>
      <c r="H81" s="8"/>
      <c r="I81" s="8">
        <v>1</v>
      </c>
      <c r="J81" s="8">
        <v>343335.24</v>
      </c>
    </row>
    <row r="82" spans="1:10" x14ac:dyDescent="0.15">
      <c r="A82" s="5" t="s">
        <v>432</v>
      </c>
      <c r="B82" s="6" t="s">
        <v>446</v>
      </c>
      <c r="C82" s="8">
        <v>0.5</v>
      </c>
      <c r="D82" s="8">
        <v>27897.27</v>
      </c>
      <c r="E82" s="8">
        <v>14530</v>
      </c>
      <c r="F82" s="8">
        <v>0</v>
      </c>
      <c r="G82" s="8">
        <v>13367.27</v>
      </c>
      <c r="H82" s="8"/>
      <c r="I82" s="8">
        <v>1</v>
      </c>
      <c r="J82" s="8">
        <v>167383.62</v>
      </c>
    </row>
    <row r="83" spans="1:10" ht="21" x14ac:dyDescent="0.15">
      <c r="A83" s="5" t="s">
        <v>433</v>
      </c>
      <c r="B83" s="6" t="s">
        <v>447</v>
      </c>
      <c r="C83" s="8">
        <v>0.75</v>
      </c>
      <c r="D83" s="8">
        <v>26579.27</v>
      </c>
      <c r="E83" s="8">
        <v>13212</v>
      </c>
      <c r="F83" s="8">
        <v>0</v>
      </c>
      <c r="G83" s="8">
        <v>13367.27</v>
      </c>
      <c r="H83" s="8"/>
      <c r="I83" s="8">
        <v>1</v>
      </c>
      <c r="J83" s="8">
        <v>239213.43</v>
      </c>
    </row>
    <row r="84" spans="1:10" ht="21" x14ac:dyDescent="0.15">
      <c r="A84" s="5" t="s">
        <v>434</v>
      </c>
      <c r="B84" s="6" t="s">
        <v>448</v>
      </c>
      <c r="C84" s="8">
        <v>1</v>
      </c>
      <c r="D84" s="8">
        <v>28611.27</v>
      </c>
      <c r="E84" s="8">
        <v>15244</v>
      </c>
      <c r="F84" s="8">
        <v>0</v>
      </c>
      <c r="G84" s="8">
        <v>13367.27</v>
      </c>
      <c r="H84" s="8"/>
      <c r="I84" s="8">
        <v>1</v>
      </c>
      <c r="J84" s="8">
        <v>343335.24</v>
      </c>
    </row>
    <row r="85" spans="1:10" x14ac:dyDescent="0.15">
      <c r="A85" s="5" t="s">
        <v>435</v>
      </c>
      <c r="B85" s="6" t="s">
        <v>449</v>
      </c>
      <c r="C85" s="8">
        <v>0.5</v>
      </c>
      <c r="D85" s="8">
        <v>5565</v>
      </c>
      <c r="E85" s="8">
        <v>5565</v>
      </c>
      <c r="F85" s="8">
        <v>0</v>
      </c>
      <c r="G85" s="8">
        <v>0</v>
      </c>
      <c r="H85" s="8"/>
      <c r="I85" s="8">
        <v>1</v>
      </c>
      <c r="J85" s="8">
        <v>33390</v>
      </c>
    </row>
    <row r="86" spans="1:10" ht="21" x14ac:dyDescent="0.15">
      <c r="A86" s="5" t="s">
        <v>436</v>
      </c>
      <c r="B86" s="6" t="s">
        <v>450</v>
      </c>
      <c r="C86" s="8">
        <v>1</v>
      </c>
      <c r="D86" s="8">
        <v>29683.548330000001</v>
      </c>
      <c r="E86" s="8">
        <v>19224</v>
      </c>
      <c r="F86" s="8">
        <v>0</v>
      </c>
      <c r="G86" s="8">
        <v>10459.54833</v>
      </c>
      <c r="H86" s="8"/>
      <c r="I86" s="8">
        <v>1</v>
      </c>
      <c r="J86" s="8">
        <v>356202.58</v>
      </c>
    </row>
    <row r="87" spans="1:10" x14ac:dyDescent="0.15">
      <c r="A87" s="5" t="s">
        <v>437</v>
      </c>
      <c r="B87" s="6" t="s">
        <v>451</v>
      </c>
      <c r="C87" s="8">
        <v>6</v>
      </c>
      <c r="D87" s="8">
        <v>19018.485420000001</v>
      </c>
      <c r="E87" s="8">
        <v>9186</v>
      </c>
      <c r="F87" s="8">
        <v>870.7</v>
      </c>
      <c r="G87" s="8">
        <v>8961.7854200000002</v>
      </c>
      <c r="H87" s="8"/>
      <c r="I87" s="8">
        <v>1</v>
      </c>
      <c r="J87" s="8">
        <v>1369330.95</v>
      </c>
    </row>
    <row r="88" spans="1:10" x14ac:dyDescent="0.15">
      <c r="A88" s="5" t="s">
        <v>452</v>
      </c>
      <c r="B88" s="6" t="s">
        <v>453</v>
      </c>
      <c r="C88" s="8">
        <v>2</v>
      </c>
      <c r="D88" s="8">
        <v>10319.047920000001</v>
      </c>
      <c r="E88" s="8">
        <v>5124</v>
      </c>
      <c r="F88" s="8">
        <v>485.6</v>
      </c>
      <c r="G88" s="8">
        <v>4709.4479199999996</v>
      </c>
      <c r="H88" s="8"/>
      <c r="I88" s="8">
        <v>1</v>
      </c>
      <c r="J88" s="8">
        <v>247657.15</v>
      </c>
    </row>
    <row r="89" spans="1:10" x14ac:dyDescent="0.15">
      <c r="A89" s="5" t="s">
        <v>454</v>
      </c>
      <c r="B89" s="6" t="s">
        <v>455</v>
      </c>
      <c r="C89" s="8">
        <v>1</v>
      </c>
      <c r="D89" s="8">
        <v>14121.672500000001</v>
      </c>
      <c r="E89" s="8">
        <v>4841</v>
      </c>
      <c r="F89" s="8">
        <v>458.8</v>
      </c>
      <c r="G89" s="8">
        <v>8821.8724999999995</v>
      </c>
      <c r="H89" s="8"/>
      <c r="I89" s="8">
        <v>1</v>
      </c>
      <c r="J89" s="8">
        <v>169460.07</v>
      </c>
    </row>
    <row r="90" spans="1:10" ht="21" x14ac:dyDescent="0.15">
      <c r="A90" s="5" t="s">
        <v>456</v>
      </c>
      <c r="B90" s="6" t="s">
        <v>457</v>
      </c>
      <c r="C90" s="8">
        <v>1.5</v>
      </c>
      <c r="D90" s="8">
        <v>4841</v>
      </c>
      <c r="E90" s="8">
        <v>4841</v>
      </c>
      <c r="F90" s="8">
        <v>0</v>
      </c>
      <c r="G90" s="8">
        <v>0</v>
      </c>
      <c r="H90" s="8"/>
      <c r="I90" s="8">
        <v>1</v>
      </c>
      <c r="J90" s="8">
        <v>87138</v>
      </c>
    </row>
    <row r="91" spans="1:10" x14ac:dyDescent="0.15">
      <c r="A91" s="5" t="s">
        <v>458</v>
      </c>
      <c r="B91" s="6" t="s">
        <v>459</v>
      </c>
      <c r="C91" s="8">
        <v>2</v>
      </c>
      <c r="D91" s="8">
        <v>4575</v>
      </c>
      <c r="E91" s="8">
        <v>4575</v>
      </c>
      <c r="F91" s="8">
        <v>0</v>
      </c>
      <c r="G91" s="8">
        <v>0</v>
      </c>
      <c r="H91" s="8"/>
      <c r="I91" s="8">
        <v>1</v>
      </c>
      <c r="J91" s="8">
        <v>109800</v>
      </c>
    </row>
    <row r="92" spans="1:10" ht="21" x14ac:dyDescent="0.15">
      <c r="A92" s="5" t="s">
        <v>460</v>
      </c>
      <c r="B92" s="6" t="s">
        <v>461</v>
      </c>
      <c r="C92" s="8">
        <v>1.5</v>
      </c>
      <c r="D92" s="8">
        <v>6971.7749999999996</v>
      </c>
      <c r="E92" s="8">
        <v>5124</v>
      </c>
      <c r="F92" s="8">
        <v>0</v>
      </c>
      <c r="G92" s="8">
        <v>1847.7750000000001</v>
      </c>
      <c r="H92" s="8"/>
      <c r="I92" s="8">
        <v>1</v>
      </c>
      <c r="J92" s="8">
        <v>125491.95</v>
      </c>
    </row>
    <row r="93" spans="1:10" x14ac:dyDescent="0.15">
      <c r="A93" s="5" t="s">
        <v>462</v>
      </c>
      <c r="B93" s="6" t="s">
        <v>463</v>
      </c>
      <c r="C93" s="8">
        <v>3.3</v>
      </c>
      <c r="D93" s="8">
        <v>4575</v>
      </c>
      <c r="E93" s="8">
        <v>4575</v>
      </c>
      <c r="F93" s="8">
        <v>0</v>
      </c>
      <c r="G93" s="8">
        <v>0</v>
      </c>
      <c r="H93" s="8"/>
      <c r="I93" s="8">
        <v>1</v>
      </c>
      <c r="J93" s="8">
        <v>181170</v>
      </c>
    </row>
    <row r="94" spans="1:10" ht="24.95" customHeight="1" x14ac:dyDescent="0.15">
      <c r="A94" s="24" t="s">
        <v>440</v>
      </c>
      <c r="B94" s="24"/>
      <c r="C94" s="10" t="s">
        <v>332</v>
      </c>
      <c r="D94" s="10">
        <f>SUBTOTAL(9,D78:D93)</f>
        <v>302706.86138999998</v>
      </c>
      <c r="E94" s="10" t="s">
        <v>332</v>
      </c>
      <c r="F94" s="10" t="s">
        <v>332</v>
      </c>
      <c r="G94" s="10" t="s">
        <v>332</v>
      </c>
      <c r="H94" s="10" t="s">
        <v>332</v>
      </c>
      <c r="I94" s="10" t="s">
        <v>332</v>
      </c>
      <c r="J94" s="10">
        <f>SUBTOTAL(9,J78:J93)</f>
        <v>7475579.5300000012</v>
      </c>
    </row>
    <row r="95" spans="1:10" ht="20.100000000000001" customHeight="1" x14ac:dyDescent="0.15"/>
    <row r="96" spans="1:10" ht="24.95" customHeight="1" x14ac:dyDescent="0.15">
      <c r="A96" s="22" t="s">
        <v>417</v>
      </c>
      <c r="B96" s="22"/>
      <c r="C96" s="23" t="s">
        <v>388</v>
      </c>
      <c r="D96" s="23"/>
      <c r="E96" s="23"/>
      <c r="F96" s="23"/>
      <c r="G96" s="23"/>
    </row>
    <row r="97" spans="1:7" ht="15" customHeight="1" x14ac:dyDescent="0.15"/>
    <row r="98" spans="1:7" ht="50.1" customHeight="1" x14ac:dyDescent="0.15">
      <c r="A98" s="14" t="s">
        <v>464</v>
      </c>
      <c r="B98" s="14"/>
      <c r="C98" s="14"/>
      <c r="D98" s="14"/>
      <c r="E98" s="14"/>
      <c r="F98" s="14"/>
      <c r="G98" s="14"/>
    </row>
    <row r="99" spans="1:7" ht="15" customHeight="1" x14ac:dyDescent="0.15"/>
    <row r="100" spans="1:7" ht="50.1" customHeight="1" x14ac:dyDescent="0.15">
      <c r="A100" s="5" t="s">
        <v>324</v>
      </c>
      <c r="B100" s="20" t="s">
        <v>47</v>
      </c>
      <c r="C100" s="20"/>
      <c r="D100" s="20"/>
      <c r="E100" s="5" t="s">
        <v>465</v>
      </c>
      <c r="F100" s="5" t="s">
        <v>466</v>
      </c>
      <c r="G100" s="5" t="s">
        <v>467</v>
      </c>
    </row>
    <row r="101" spans="1:7" ht="20.100000000000001" customHeight="1" x14ac:dyDescent="0.15">
      <c r="A101" s="5" t="s">
        <v>59</v>
      </c>
      <c r="B101" s="20" t="s">
        <v>59</v>
      </c>
      <c r="C101" s="20"/>
      <c r="D101" s="20"/>
      <c r="E101" s="5" t="s">
        <v>59</v>
      </c>
      <c r="F101" s="5" t="s">
        <v>59</v>
      </c>
      <c r="G101" s="5" t="s">
        <v>59</v>
      </c>
    </row>
    <row r="102" spans="1:7" ht="20.100000000000001" customHeight="1" x14ac:dyDescent="0.15"/>
    <row r="103" spans="1:7" ht="24.95" customHeight="1" x14ac:dyDescent="0.15">
      <c r="A103" s="22" t="s">
        <v>417</v>
      </c>
      <c r="B103" s="22"/>
      <c r="C103" s="23" t="s">
        <v>391</v>
      </c>
      <c r="D103" s="23"/>
      <c r="E103" s="23"/>
      <c r="F103" s="23"/>
      <c r="G103" s="23"/>
    </row>
    <row r="104" spans="1:7" ht="15" customHeight="1" x14ac:dyDescent="0.15"/>
    <row r="105" spans="1:7" ht="50.1" customHeight="1" x14ac:dyDescent="0.15">
      <c r="A105" s="14" t="s">
        <v>464</v>
      </c>
      <c r="B105" s="14"/>
      <c r="C105" s="14"/>
      <c r="D105" s="14"/>
      <c r="E105" s="14"/>
      <c r="F105" s="14"/>
      <c r="G105" s="14"/>
    </row>
    <row r="106" spans="1:7" ht="15" customHeight="1" x14ac:dyDescent="0.15"/>
    <row r="107" spans="1:7" ht="50.1" customHeight="1" x14ac:dyDescent="0.15">
      <c r="A107" s="5" t="s">
        <v>324</v>
      </c>
      <c r="B107" s="20" t="s">
        <v>47</v>
      </c>
      <c r="C107" s="20"/>
      <c r="D107" s="20"/>
      <c r="E107" s="5" t="s">
        <v>465</v>
      </c>
      <c r="F107" s="5" t="s">
        <v>466</v>
      </c>
      <c r="G107" s="5" t="s">
        <v>467</v>
      </c>
    </row>
    <row r="108" spans="1:7" ht="20.100000000000001" customHeight="1" x14ac:dyDescent="0.15">
      <c r="A108" s="5" t="s">
        <v>59</v>
      </c>
      <c r="B108" s="20" t="s">
        <v>59</v>
      </c>
      <c r="C108" s="20"/>
      <c r="D108" s="20"/>
      <c r="E108" s="5" t="s">
        <v>59</v>
      </c>
      <c r="F108" s="5" t="s">
        <v>59</v>
      </c>
      <c r="G108" s="5" t="s">
        <v>59</v>
      </c>
    </row>
    <row r="109" spans="1:7" ht="20.100000000000001" customHeight="1" x14ac:dyDescent="0.15"/>
    <row r="110" spans="1:7" ht="24.95" customHeight="1" x14ac:dyDescent="0.15">
      <c r="A110" s="22" t="s">
        <v>417</v>
      </c>
      <c r="B110" s="22"/>
      <c r="C110" s="23" t="s">
        <v>394</v>
      </c>
      <c r="D110" s="23"/>
      <c r="E110" s="23"/>
      <c r="F110" s="23"/>
      <c r="G110" s="23"/>
    </row>
    <row r="111" spans="1:7" ht="15" customHeight="1" x14ac:dyDescent="0.15"/>
    <row r="112" spans="1:7" ht="50.1" customHeight="1" x14ac:dyDescent="0.15">
      <c r="A112" s="14" t="s">
        <v>464</v>
      </c>
      <c r="B112" s="14"/>
      <c r="C112" s="14"/>
      <c r="D112" s="14"/>
      <c r="E112" s="14"/>
      <c r="F112" s="14"/>
      <c r="G112" s="14"/>
    </row>
    <row r="113" spans="1:7" ht="15" customHeight="1" x14ac:dyDescent="0.15"/>
    <row r="114" spans="1:7" ht="50.1" customHeight="1" x14ac:dyDescent="0.15">
      <c r="A114" s="5" t="s">
        <v>324</v>
      </c>
      <c r="B114" s="20" t="s">
        <v>47</v>
      </c>
      <c r="C114" s="20"/>
      <c r="D114" s="20"/>
      <c r="E114" s="5" t="s">
        <v>465</v>
      </c>
      <c r="F114" s="5" t="s">
        <v>466</v>
      </c>
      <c r="G114" s="5" t="s">
        <v>467</v>
      </c>
    </row>
    <row r="115" spans="1:7" ht="20.100000000000001" customHeight="1" x14ac:dyDescent="0.15">
      <c r="A115" s="5" t="s">
        <v>59</v>
      </c>
      <c r="B115" s="20" t="s">
        <v>59</v>
      </c>
      <c r="C115" s="20"/>
      <c r="D115" s="20"/>
      <c r="E115" s="5" t="s">
        <v>59</v>
      </c>
      <c r="F115" s="5" t="s">
        <v>59</v>
      </c>
      <c r="G115" s="5" t="s">
        <v>59</v>
      </c>
    </row>
  </sheetData>
  <sheetProtection password="A512" sheet="1" objects="1" scenarios="1"/>
  <mergeCells count="84">
    <mergeCell ref="B115:D115"/>
    <mergeCell ref="B108:D108"/>
    <mergeCell ref="A110:B110"/>
    <mergeCell ref="C110:G110"/>
    <mergeCell ref="A112:G112"/>
    <mergeCell ref="B114:D114"/>
    <mergeCell ref="B101:D101"/>
    <mergeCell ref="A103:B103"/>
    <mergeCell ref="C103:G103"/>
    <mergeCell ref="A105:G105"/>
    <mergeCell ref="B107:D107"/>
    <mergeCell ref="A94:B94"/>
    <mergeCell ref="A96:B96"/>
    <mergeCell ref="C96:G96"/>
    <mergeCell ref="A98:G98"/>
    <mergeCell ref="B100:D100"/>
    <mergeCell ref="A71:B71"/>
    <mergeCell ref="C71:J71"/>
    <mergeCell ref="A72:J72"/>
    <mergeCell ref="A74:A76"/>
    <mergeCell ref="B74:B76"/>
    <mergeCell ref="C74:C76"/>
    <mergeCell ref="D74:G74"/>
    <mergeCell ref="H74:H76"/>
    <mergeCell ref="I74:I76"/>
    <mergeCell ref="J74:J76"/>
    <mergeCell ref="D75:D76"/>
    <mergeCell ref="E75:G75"/>
    <mergeCell ref="A67:B67"/>
    <mergeCell ref="A69:B69"/>
    <mergeCell ref="C69:J69"/>
    <mergeCell ref="A70:B70"/>
    <mergeCell ref="C70:J70"/>
    <mergeCell ref="A44:B44"/>
    <mergeCell ref="C44:J44"/>
    <mergeCell ref="A45:J45"/>
    <mergeCell ref="A47:A49"/>
    <mergeCell ref="B47:B49"/>
    <mergeCell ref="C47:C49"/>
    <mergeCell ref="D47:G47"/>
    <mergeCell ref="H47:H49"/>
    <mergeCell ref="I47:I49"/>
    <mergeCell ref="J47:J49"/>
    <mergeCell ref="D48:D49"/>
    <mergeCell ref="E48:G48"/>
    <mergeCell ref="A40:B40"/>
    <mergeCell ref="A42:B42"/>
    <mergeCell ref="C42:J42"/>
    <mergeCell ref="A43:B43"/>
    <mergeCell ref="C43:J43"/>
    <mergeCell ref="A17:B17"/>
    <mergeCell ref="C17:J17"/>
    <mergeCell ref="A18:J18"/>
    <mergeCell ref="A20:A22"/>
    <mergeCell ref="B20:B22"/>
    <mergeCell ref="C20:C22"/>
    <mergeCell ref="D20:G20"/>
    <mergeCell ref="H20:H22"/>
    <mergeCell ref="I20:I22"/>
    <mergeCell ref="J20:J22"/>
    <mergeCell ref="D21:D22"/>
    <mergeCell ref="E21:G21"/>
    <mergeCell ref="A13:B13"/>
    <mergeCell ref="A15:B15"/>
    <mergeCell ref="C15:J15"/>
    <mergeCell ref="A16:B16"/>
    <mergeCell ref="C16:J16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39370078740157483" right="0.39370078740157483" top="0.39370078740157483" bottom="0.39370078740157483" header="0.11811023622047245" footer="0.11811023622047245"/>
  <pageSetup paperSize="9" scale="46" fitToHeight="10" orientation="portrait" r:id="rId1"/>
  <headerFooter>
    <oddHeader>&amp;R&amp;R&amp;"Verdana,полужирный" &amp;12 &amp;K00-00924290.RBS.375973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2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417</v>
      </c>
      <c r="B2" s="22"/>
      <c r="C2" s="23" t="s">
        <v>388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4" t="s">
        <v>468</v>
      </c>
      <c r="B4" s="14"/>
      <c r="C4" s="14"/>
      <c r="D4" s="14"/>
      <c r="E4" s="14"/>
      <c r="F4" s="14"/>
      <c r="G4" s="14"/>
    </row>
    <row r="5" spans="1:7" ht="15" customHeight="1" x14ac:dyDescent="0.15"/>
    <row r="6" spans="1:7" ht="50.1" customHeight="1" x14ac:dyDescent="0.15">
      <c r="A6" s="5" t="s">
        <v>324</v>
      </c>
      <c r="B6" s="20" t="s">
        <v>469</v>
      </c>
      <c r="C6" s="20"/>
      <c r="D6" s="5" t="s">
        <v>470</v>
      </c>
      <c r="E6" s="5" t="s">
        <v>471</v>
      </c>
      <c r="F6" s="5" t="s">
        <v>472</v>
      </c>
      <c r="G6" s="5" t="s">
        <v>473</v>
      </c>
    </row>
    <row r="7" spans="1:7" ht="20.100000000000001" customHeight="1" x14ac:dyDescent="0.15">
      <c r="A7" s="5" t="s">
        <v>59</v>
      </c>
      <c r="B7" s="20" t="s">
        <v>59</v>
      </c>
      <c r="C7" s="20"/>
      <c r="D7" s="5" t="s">
        <v>59</v>
      </c>
      <c r="E7" s="5" t="s">
        <v>59</v>
      </c>
      <c r="F7" s="5" t="s">
        <v>59</v>
      </c>
      <c r="G7" s="5" t="s">
        <v>59</v>
      </c>
    </row>
    <row r="8" spans="1:7" ht="24.95" customHeight="1" x14ac:dyDescent="0.15"/>
    <row r="9" spans="1:7" ht="20.100000000000001" customHeight="1" x14ac:dyDescent="0.15">
      <c r="A9" s="22" t="s">
        <v>414</v>
      </c>
      <c r="B9" s="22"/>
      <c r="C9" s="23" t="s">
        <v>154</v>
      </c>
      <c r="D9" s="23"/>
      <c r="E9" s="23"/>
      <c r="F9" s="23"/>
      <c r="G9" s="23"/>
    </row>
    <row r="10" spans="1:7" ht="20.100000000000001" customHeight="1" x14ac:dyDescent="0.15">
      <c r="A10" s="22" t="s">
        <v>415</v>
      </c>
      <c r="B10" s="22"/>
      <c r="C10" s="23" t="s">
        <v>441</v>
      </c>
      <c r="D10" s="23"/>
      <c r="E10" s="23"/>
      <c r="F10" s="23"/>
      <c r="G10" s="23"/>
    </row>
    <row r="11" spans="1:7" ht="24.95" customHeight="1" x14ac:dyDescent="0.15">
      <c r="A11" s="22" t="s">
        <v>417</v>
      </c>
      <c r="B11" s="22"/>
      <c r="C11" s="23" t="s">
        <v>391</v>
      </c>
      <c r="D11" s="23"/>
      <c r="E11" s="23"/>
      <c r="F11" s="23"/>
      <c r="G11" s="23"/>
    </row>
    <row r="12" spans="1:7" ht="15" customHeight="1" x14ac:dyDescent="0.15"/>
    <row r="13" spans="1:7" ht="24.95" customHeight="1" x14ac:dyDescent="0.15">
      <c r="A13" s="14" t="s">
        <v>474</v>
      </c>
      <c r="B13" s="14"/>
      <c r="C13" s="14"/>
      <c r="D13" s="14"/>
      <c r="E13" s="14"/>
      <c r="F13" s="14"/>
      <c r="G13" s="14"/>
    </row>
    <row r="14" spans="1:7" ht="15" customHeight="1" x14ac:dyDescent="0.15"/>
    <row r="15" spans="1:7" ht="50.1" customHeight="1" x14ac:dyDescent="0.15">
      <c r="A15" s="5" t="s">
        <v>324</v>
      </c>
      <c r="B15" s="20" t="s">
        <v>469</v>
      </c>
      <c r="C15" s="20"/>
      <c r="D15" s="5" t="s">
        <v>470</v>
      </c>
      <c r="E15" s="5" t="s">
        <v>471</v>
      </c>
      <c r="F15" s="5" t="s">
        <v>472</v>
      </c>
      <c r="G15" s="5" t="s">
        <v>473</v>
      </c>
    </row>
    <row r="16" spans="1:7" ht="15" customHeight="1" x14ac:dyDescent="0.15">
      <c r="A16" s="5">
        <v>1</v>
      </c>
      <c r="B16" s="20">
        <v>2</v>
      </c>
      <c r="C16" s="20"/>
      <c r="D16" s="5">
        <v>3</v>
      </c>
      <c r="E16" s="5">
        <v>4</v>
      </c>
      <c r="F16" s="5">
        <v>5</v>
      </c>
      <c r="G16" s="5">
        <v>6</v>
      </c>
    </row>
    <row r="17" spans="1:7" ht="20.100000000000001" customHeight="1" x14ac:dyDescent="0.15">
      <c r="A17" s="5" t="s">
        <v>329</v>
      </c>
      <c r="B17" s="25" t="s">
        <v>475</v>
      </c>
      <c r="C17" s="25"/>
      <c r="D17" s="8">
        <v>1000</v>
      </c>
      <c r="E17" s="8">
        <v>1</v>
      </c>
      <c r="F17" s="8">
        <v>1</v>
      </c>
      <c r="G17" s="8">
        <v>1000</v>
      </c>
    </row>
    <row r="18" spans="1:7" ht="20.100000000000001" customHeight="1" x14ac:dyDescent="0.15">
      <c r="A18" s="5" t="s">
        <v>429</v>
      </c>
      <c r="B18" s="25" t="s">
        <v>476</v>
      </c>
      <c r="C18" s="25"/>
      <c r="D18" s="8">
        <v>11000</v>
      </c>
      <c r="E18" s="8">
        <v>1</v>
      </c>
      <c r="F18" s="8">
        <v>1</v>
      </c>
      <c r="G18" s="8">
        <v>11000</v>
      </c>
    </row>
    <row r="19" spans="1:7" ht="24.95" customHeight="1" x14ac:dyDescent="0.15">
      <c r="A19" s="24" t="s">
        <v>440</v>
      </c>
      <c r="B19" s="24"/>
      <c r="C19" s="24"/>
      <c r="D19" s="24"/>
      <c r="E19" s="24"/>
      <c r="F19" s="24"/>
      <c r="G19" s="10">
        <f>SUBTOTAL(9,G17:G18)</f>
        <v>12000</v>
      </c>
    </row>
    <row r="20" spans="1:7" ht="24.95" customHeight="1" x14ac:dyDescent="0.15"/>
    <row r="21" spans="1:7" ht="20.100000000000001" customHeight="1" x14ac:dyDescent="0.15">
      <c r="A21" s="22" t="s">
        <v>414</v>
      </c>
      <c r="B21" s="22"/>
      <c r="C21" s="23" t="s">
        <v>154</v>
      </c>
      <c r="D21" s="23"/>
      <c r="E21" s="23"/>
      <c r="F21" s="23"/>
      <c r="G21" s="23"/>
    </row>
    <row r="22" spans="1:7" ht="20.100000000000001" customHeight="1" x14ac:dyDescent="0.15">
      <c r="A22" s="22" t="s">
        <v>415</v>
      </c>
      <c r="B22" s="22"/>
      <c r="C22" s="23" t="s">
        <v>441</v>
      </c>
      <c r="D22" s="23"/>
      <c r="E22" s="23"/>
      <c r="F22" s="23"/>
      <c r="G22" s="23"/>
    </row>
    <row r="23" spans="1:7" ht="24.95" customHeight="1" x14ac:dyDescent="0.15">
      <c r="A23" s="22" t="s">
        <v>417</v>
      </c>
      <c r="B23" s="22"/>
      <c r="C23" s="23" t="s">
        <v>394</v>
      </c>
      <c r="D23" s="23"/>
      <c r="E23" s="23"/>
      <c r="F23" s="23"/>
      <c r="G23" s="23"/>
    </row>
    <row r="24" spans="1:7" ht="15" customHeight="1" x14ac:dyDescent="0.15"/>
    <row r="25" spans="1:7" ht="24.95" customHeight="1" x14ac:dyDescent="0.15">
      <c r="A25" s="14" t="s">
        <v>474</v>
      </c>
      <c r="B25" s="14"/>
      <c r="C25" s="14"/>
      <c r="D25" s="14"/>
      <c r="E25" s="14"/>
      <c r="F25" s="14"/>
      <c r="G25" s="14"/>
    </row>
    <row r="26" spans="1:7" ht="15" customHeight="1" x14ac:dyDescent="0.15"/>
    <row r="27" spans="1:7" ht="50.1" customHeight="1" x14ac:dyDescent="0.15">
      <c r="A27" s="5" t="s">
        <v>324</v>
      </c>
      <c r="B27" s="20" t="s">
        <v>469</v>
      </c>
      <c r="C27" s="20"/>
      <c r="D27" s="5" t="s">
        <v>470</v>
      </c>
      <c r="E27" s="5" t="s">
        <v>471</v>
      </c>
      <c r="F27" s="5" t="s">
        <v>472</v>
      </c>
      <c r="G27" s="5" t="s">
        <v>473</v>
      </c>
    </row>
    <row r="28" spans="1:7" ht="15" customHeight="1" x14ac:dyDescent="0.15">
      <c r="A28" s="5">
        <v>1</v>
      </c>
      <c r="B28" s="20">
        <v>2</v>
      </c>
      <c r="C28" s="20"/>
      <c r="D28" s="5">
        <v>3</v>
      </c>
      <c r="E28" s="5">
        <v>4</v>
      </c>
      <c r="F28" s="5">
        <v>5</v>
      </c>
      <c r="G28" s="5">
        <v>6</v>
      </c>
    </row>
    <row r="29" spans="1:7" ht="20.100000000000001" customHeight="1" x14ac:dyDescent="0.15">
      <c r="A29" s="5" t="s">
        <v>329</v>
      </c>
      <c r="B29" s="25" t="s">
        <v>475</v>
      </c>
      <c r="C29" s="25"/>
      <c r="D29" s="8">
        <v>1000</v>
      </c>
      <c r="E29" s="8">
        <v>1</v>
      </c>
      <c r="F29" s="8">
        <v>1</v>
      </c>
      <c r="G29" s="8">
        <v>1000</v>
      </c>
    </row>
    <row r="30" spans="1:7" ht="20.100000000000001" customHeight="1" x14ac:dyDescent="0.15">
      <c r="A30" s="5" t="s">
        <v>429</v>
      </c>
      <c r="B30" s="25" t="s">
        <v>476</v>
      </c>
      <c r="C30" s="25"/>
      <c r="D30" s="8">
        <v>11000</v>
      </c>
      <c r="E30" s="8">
        <v>1</v>
      </c>
      <c r="F30" s="8">
        <v>1</v>
      </c>
      <c r="G30" s="8">
        <v>11000</v>
      </c>
    </row>
    <row r="31" spans="1:7" ht="24.95" customHeight="1" x14ac:dyDescent="0.15">
      <c r="A31" s="24" t="s">
        <v>440</v>
      </c>
      <c r="B31" s="24"/>
      <c r="C31" s="24"/>
      <c r="D31" s="24"/>
      <c r="E31" s="24"/>
      <c r="F31" s="24"/>
      <c r="G31" s="10">
        <f>SUBTOTAL(9,G29:G30)</f>
        <v>12000</v>
      </c>
    </row>
    <row r="32" spans="1:7" ht="24.95" customHeight="1" x14ac:dyDescent="0.15"/>
    <row r="33" spans="1:7" ht="20.100000000000001" customHeight="1" x14ac:dyDescent="0.15">
      <c r="A33" s="22" t="s">
        <v>414</v>
      </c>
      <c r="B33" s="22"/>
      <c r="C33" s="23" t="s">
        <v>151</v>
      </c>
      <c r="D33" s="23"/>
      <c r="E33" s="23"/>
      <c r="F33" s="23"/>
      <c r="G33" s="23"/>
    </row>
    <row r="34" spans="1:7" ht="20.100000000000001" customHeight="1" x14ac:dyDescent="0.15">
      <c r="A34" s="22" t="s">
        <v>415</v>
      </c>
      <c r="B34" s="22"/>
      <c r="C34" s="23" t="s">
        <v>441</v>
      </c>
      <c r="D34" s="23"/>
      <c r="E34" s="23"/>
      <c r="F34" s="23"/>
      <c r="G34" s="23"/>
    </row>
    <row r="35" spans="1:7" ht="24.95" customHeight="1" x14ac:dyDescent="0.15">
      <c r="A35" s="22" t="s">
        <v>417</v>
      </c>
      <c r="B35" s="22"/>
      <c r="C35" s="23" t="s">
        <v>388</v>
      </c>
      <c r="D35" s="23"/>
      <c r="E35" s="23"/>
      <c r="F35" s="23"/>
      <c r="G35" s="23"/>
    </row>
    <row r="36" spans="1:7" ht="15" customHeight="1" x14ac:dyDescent="0.15"/>
    <row r="37" spans="1:7" ht="24.95" customHeight="1" x14ac:dyDescent="0.15">
      <c r="A37" s="14" t="s">
        <v>477</v>
      </c>
      <c r="B37" s="14"/>
      <c r="C37" s="14"/>
      <c r="D37" s="14"/>
      <c r="E37" s="14"/>
      <c r="F37" s="14"/>
      <c r="G37" s="14"/>
    </row>
    <row r="38" spans="1:7" ht="15" customHeight="1" x14ac:dyDescent="0.15"/>
    <row r="39" spans="1:7" ht="50.1" customHeight="1" x14ac:dyDescent="0.15">
      <c r="A39" s="5" t="s">
        <v>324</v>
      </c>
      <c r="B39" s="20" t="s">
        <v>469</v>
      </c>
      <c r="C39" s="20"/>
      <c r="D39" s="5" t="s">
        <v>478</v>
      </c>
      <c r="E39" s="5" t="s">
        <v>479</v>
      </c>
      <c r="F39" s="5" t="s">
        <v>480</v>
      </c>
      <c r="G39" s="5" t="s">
        <v>473</v>
      </c>
    </row>
    <row r="40" spans="1:7" ht="15" customHeight="1" x14ac:dyDescent="0.15">
      <c r="A40" s="5">
        <v>1</v>
      </c>
      <c r="B40" s="20">
        <v>2</v>
      </c>
      <c r="C40" s="20"/>
      <c r="D40" s="5">
        <v>3</v>
      </c>
      <c r="E40" s="5">
        <v>4</v>
      </c>
      <c r="F40" s="5">
        <v>5</v>
      </c>
      <c r="G40" s="5">
        <v>6</v>
      </c>
    </row>
    <row r="41" spans="1:7" ht="39.950000000000003" customHeight="1" x14ac:dyDescent="0.15">
      <c r="A41" s="5" t="s">
        <v>329</v>
      </c>
      <c r="B41" s="25" t="s">
        <v>481</v>
      </c>
      <c r="C41" s="25"/>
      <c r="D41" s="8">
        <v>4070.64</v>
      </c>
      <c r="E41" s="8">
        <v>1</v>
      </c>
      <c r="F41" s="8">
        <v>1</v>
      </c>
      <c r="G41" s="8">
        <v>4070.64</v>
      </c>
    </row>
    <row r="42" spans="1:7" ht="39.950000000000003" customHeight="1" x14ac:dyDescent="0.15">
      <c r="A42" s="5" t="s">
        <v>429</v>
      </c>
      <c r="B42" s="25" t="s">
        <v>482</v>
      </c>
      <c r="C42" s="25"/>
      <c r="D42" s="8">
        <v>21361.23</v>
      </c>
      <c r="E42" s="8">
        <v>1</v>
      </c>
      <c r="F42" s="8">
        <v>1</v>
      </c>
      <c r="G42" s="8">
        <v>21361.23</v>
      </c>
    </row>
    <row r="43" spans="1:7" ht="24.95" customHeight="1" x14ac:dyDescent="0.15">
      <c r="A43" s="24" t="s">
        <v>440</v>
      </c>
      <c r="B43" s="24"/>
      <c r="C43" s="24"/>
      <c r="D43" s="24"/>
      <c r="E43" s="24"/>
      <c r="F43" s="24"/>
      <c r="G43" s="10">
        <f>SUBTOTAL(9,G41:G42)</f>
        <v>25431.87</v>
      </c>
    </row>
    <row r="44" spans="1:7" ht="24.95" customHeight="1" x14ac:dyDescent="0.15"/>
    <row r="45" spans="1:7" ht="20.100000000000001" customHeight="1" x14ac:dyDescent="0.15">
      <c r="A45" s="22" t="s">
        <v>414</v>
      </c>
      <c r="B45" s="22"/>
      <c r="C45" s="23" t="s">
        <v>151</v>
      </c>
      <c r="D45" s="23"/>
      <c r="E45" s="23"/>
      <c r="F45" s="23"/>
      <c r="G45" s="23"/>
    </row>
    <row r="46" spans="1:7" ht="20.100000000000001" customHeight="1" x14ac:dyDescent="0.15">
      <c r="A46" s="22" t="s">
        <v>415</v>
      </c>
      <c r="B46" s="22"/>
      <c r="C46" s="23" t="s">
        <v>441</v>
      </c>
      <c r="D46" s="23"/>
      <c r="E46" s="23"/>
      <c r="F46" s="23"/>
      <c r="G46" s="23"/>
    </row>
    <row r="47" spans="1:7" ht="24.95" customHeight="1" x14ac:dyDescent="0.15">
      <c r="A47" s="22" t="s">
        <v>417</v>
      </c>
      <c r="B47" s="22"/>
      <c r="C47" s="23" t="s">
        <v>391</v>
      </c>
      <c r="D47" s="23"/>
      <c r="E47" s="23"/>
      <c r="F47" s="23"/>
      <c r="G47" s="23"/>
    </row>
    <row r="48" spans="1:7" ht="15" customHeight="1" x14ac:dyDescent="0.15"/>
    <row r="49" spans="1:7" ht="24.95" customHeight="1" x14ac:dyDescent="0.15">
      <c r="A49" s="14" t="s">
        <v>477</v>
      </c>
      <c r="B49" s="14"/>
      <c r="C49" s="14"/>
      <c r="D49" s="14"/>
      <c r="E49" s="14"/>
      <c r="F49" s="14"/>
      <c r="G49" s="14"/>
    </row>
    <row r="50" spans="1:7" ht="15" customHeight="1" x14ac:dyDescent="0.15"/>
    <row r="51" spans="1:7" ht="50.1" customHeight="1" x14ac:dyDescent="0.15">
      <c r="A51" s="5" t="s">
        <v>324</v>
      </c>
      <c r="B51" s="20" t="s">
        <v>469</v>
      </c>
      <c r="C51" s="20"/>
      <c r="D51" s="5" t="s">
        <v>478</v>
      </c>
      <c r="E51" s="5" t="s">
        <v>479</v>
      </c>
      <c r="F51" s="5" t="s">
        <v>480</v>
      </c>
      <c r="G51" s="5" t="s">
        <v>473</v>
      </c>
    </row>
    <row r="52" spans="1:7" ht="15" customHeight="1" x14ac:dyDescent="0.15">
      <c r="A52" s="5">
        <v>1</v>
      </c>
      <c r="B52" s="20">
        <v>2</v>
      </c>
      <c r="C52" s="20"/>
      <c r="D52" s="5">
        <v>3</v>
      </c>
      <c r="E52" s="5">
        <v>4</v>
      </c>
      <c r="F52" s="5">
        <v>5</v>
      </c>
      <c r="G52" s="5">
        <v>6</v>
      </c>
    </row>
    <row r="53" spans="1:7" ht="39.950000000000003" customHeight="1" x14ac:dyDescent="0.15">
      <c r="A53" s="5" t="s">
        <v>329</v>
      </c>
      <c r="B53" s="25" t="s">
        <v>481</v>
      </c>
      <c r="C53" s="25"/>
      <c r="D53" s="8">
        <v>5000</v>
      </c>
      <c r="E53" s="8">
        <v>1</v>
      </c>
      <c r="F53" s="8">
        <v>1</v>
      </c>
      <c r="G53" s="8">
        <v>5000</v>
      </c>
    </row>
    <row r="54" spans="1:7" ht="39.950000000000003" customHeight="1" x14ac:dyDescent="0.15">
      <c r="A54" s="5" t="s">
        <v>429</v>
      </c>
      <c r="B54" s="25" t="s">
        <v>482</v>
      </c>
      <c r="C54" s="25"/>
      <c r="D54" s="8">
        <v>20000</v>
      </c>
      <c r="E54" s="8">
        <v>1</v>
      </c>
      <c r="F54" s="8">
        <v>1</v>
      </c>
      <c r="G54" s="8">
        <v>20000</v>
      </c>
    </row>
    <row r="55" spans="1:7" ht="24.95" customHeight="1" x14ac:dyDescent="0.15">
      <c r="A55" s="24" t="s">
        <v>440</v>
      </c>
      <c r="B55" s="24"/>
      <c r="C55" s="24"/>
      <c r="D55" s="24"/>
      <c r="E55" s="24"/>
      <c r="F55" s="24"/>
      <c r="G55" s="10">
        <f>SUBTOTAL(9,G53:G54)</f>
        <v>25000</v>
      </c>
    </row>
    <row r="56" spans="1:7" ht="24.95" customHeight="1" x14ac:dyDescent="0.15"/>
    <row r="57" spans="1:7" ht="20.100000000000001" customHeight="1" x14ac:dyDescent="0.15">
      <c r="A57" s="22" t="s">
        <v>414</v>
      </c>
      <c r="B57" s="22"/>
      <c r="C57" s="23" t="s">
        <v>151</v>
      </c>
      <c r="D57" s="23"/>
      <c r="E57" s="23"/>
      <c r="F57" s="23"/>
      <c r="G57" s="23"/>
    </row>
    <row r="58" spans="1:7" ht="20.100000000000001" customHeight="1" x14ac:dyDescent="0.15">
      <c r="A58" s="22" t="s">
        <v>415</v>
      </c>
      <c r="B58" s="22"/>
      <c r="C58" s="23" t="s">
        <v>441</v>
      </c>
      <c r="D58" s="23"/>
      <c r="E58" s="23"/>
      <c r="F58" s="23"/>
      <c r="G58" s="23"/>
    </row>
    <row r="59" spans="1:7" ht="24.95" customHeight="1" x14ac:dyDescent="0.15">
      <c r="A59" s="22" t="s">
        <v>417</v>
      </c>
      <c r="B59" s="22"/>
      <c r="C59" s="23" t="s">
        <v>394</v>
      </c>
      <c r="D59" s="23"/>
      <c r="E59" s="23"/>
      <c r="F59" s="23"/>
      <c r="G59" s="23"/>
    </row>
    <row r="60" spans="1:7" ht="15" customHeight="1" x14ac:dyDescent="0.15"/>
    <row r="61" spans="1:7" ht="24.95" customHeight="1" x14ac:dyDescent="0.15">
      <c r="A61" s="14" t="s">
        <v>477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5" t="s">
        <v>324</v>
      </c>
      <c r="B63" s="20" t="s">
        <v>469</v>
      </c>
      <c r="C63" s="20"/>
      <c r="D63" s="5" t="s">
        <v>478</v>
      </c>
      <c r="E63" s="5" t="s">
        <v>479</v>
      </c>
      <c r="F63" s="5" t="s">
        <v>480</v>
      </c>
      <c r="G63" s="5" t="s">
        <v>473</v>
      </c>
    </row>
    <row r="64" spans="1:7" ht="15" customHeight="1" x14ac:dyDescent="0.15">
      <c r="A64" s="5">
        <v>1</v>
      </c>
      <c r="B64" s="20">
        <v>2</v>
      </c>
      <c r="C64" s="20"/>
      <c r="D64" s="5">
        <v>3</v>
      </c>
      <c r="E64" s="5">
        <v>4</v>
      </c>
      <c r="F64" s="5">
        <v>5</v>
      </c>
      <c r="G64" s="5">
        <v>6</v>
      </c>
    </row>
    <row r="65" spans="1:7" ht="39.950000000000003" customHeight="1" x14ac:dyDescent="0.15">
      <c r="A65" s="5" t="s">
        <v>329</v>
      </c>
      <c r="B65" s="25" t="s">
        <v>481</v>
      </c>
      <c r="C65" s="25"/>
      <c r="D65" s="8">
        <v>5000</v>
      </c>
      <c r="E65" s="8">
        <v>1</v>
      </c>
      <c r="F65" s="8">
        <v>1</v>
      </c>
      <c r="G65" s="8">
        <v>5000</v>
      </c>
    </row>
    <row r="66" spans="1:7" ht="39.950000000000003" customHeight="1" x14ac:dyDescent="0.15">
      <c r="A66" s="5" t="s">
        <v>429</v>
      </c>
      <c r="B66" s="25" t="s">
        <v>482</v>
      </c>
      <c r="C66" s="25"/>
      <c r="D66" s="8">
        <v>20000</v>
      </c>
      <c r="E66" s="8">
        <v>1</v>
      </c>
      <c r="F66" s="8">
        <v>1</v>
      </c>
      <c r="G66" s="8">
        <v>20000</v>
      </c>
    </row>
    <row r="67" spans="1:7" ht="24.95" customHeight="1" x14ac:dyDescent="0.15">
      <c r="A67" s="24" t="s">
        <v>440</v>
      </c>
      <c r="B67" s="24"/>
      <c r="C67" s="24"/>
      <c r="D67" s="24"/>
      <c r="E67" s="24"/>
      <c r="F67" s="24"/>
      <c r="G67" s="10">
        <f>SUBTOTAL(9,G65:G66)</f>
        <v>25000</v>
      </c>
    </row>
    <row r="68" spans="1:7" ht="24.95" customHeight="1" x14ac:dyDescent="0.15"/>
    <row r="69" spans="1:7" ht="20.100000000000001" customHeight="1" x14ac:dyDescent="0.15">
      <c r="A69" s="22" t="s">
        <v>414</v>
      </c>
      <c r="B69" s="22"/>
      <c r="C69" s="23" t="s">
        <v>160</v>
      </c>
      <c r="D69" s="23"/>
      <c r="E69" s="23"/>
      <c r="F69" s="23"/>
      <c r="G69" s="23"/>
    </row>
    <row r="70" spans="1:7" ht="20.100000000000001" customHeight="1" x14ac:dyDescent="0.15">
      <c r="A70" s="22" t="s">
        <v>415</v>
      </c>
      <c r="B70" s="22"/>
      <c r="C70" s="23" t="s">
        <v>416</v>
      </c>
      <c r="D70" s="23"/>
      <c r="E70" s="23"/>
      <c r="F70" s="23"/>
      <c r="G70" s="23"/>
    </row>
    <row r="71" spans="1:7" ht="24.95" customHeight="1" x14ac:dyDescent="0.15">
      <c r="A71" s="22" t="s">
        <v>417</v>
      </c>
      <c r="B71" s="22"/>
      <c r="C71" s="23" t="s">
        <v>388</v>
      </c>
      <c r="D71" s="23"/>
      <c r="E71" s="23"/>
      <c r="F71" s="23"/>
      <c r="G71" s="23"/>
    </row>
    <row r="72" spans="1:7" ht="15" customHeight="1" x14ac:dyDescent="0.15"/>
    <row r="73" spans="1:7" ht="50.1" customHeight="1" x14ac:dyDescent="0.15">
      <c r="A73" s="14" t="s">
        <v>483</v>
      </c>
      <c r="B73" s="14"/>
      <c r="C73" s="14"/>
      <c r="D73" s="14"/>
      <c r="E73" s="14"/>
      <c r="F73" s="14"/>
      <c r="G73" s="14"/>
    </row>
    <row r="74" spans="1:7" ht="15" customHeight="1" x14ac:dyDescent="0.15"/>
    <row r="75" spans="1:7" ht="50.1" customHeight="1" x14ac:dyDescent="0.15">
      <c r="A75" s="5" t="s">
        <v>324</v>
      </c>
      <c r="B75" s="20" t="s">
        <v>484</v>
      </c>
      <c r="C75" s="20"/>
      <c r="D75" s="20"/>
      <c r="E75" s="20"/>
      <c r="F75" s="5" t="s">
        <v>485</v>
      </c>
      <c r="G75" s="5" t="s">
        <v>486</v>
      </c>
    </row>
    <row r="76" spans="1:7" ht="15" customHeight="1" x14ac:dyDescent="0.15">
      <c r="A76" s="5">
        <v>1</v>
      </c>
      <c r="B76" s="20">
        <v>2</v>
      </c>
      <c r="C76" s="20"/>
      <c r="D76" s="20"/>
      <c r="E76" s="20"/>
      <c r="F76" s="5">
        <v>3</v>
      </c>
      <c r="G76" s="5">
        <v>4</v>
      </c>
    </row>
    <row r="77" spans="1:7" ht="20.100000000000001" customHeight="1" x14ac:dyDescent="0.15">
      <c r="A77" s="5" t="s">
        <v>434</v>
      </c>
      <c r="B77" s="25" t="s">
        <v>487</v>
      </c>
      <c r="C77" s="25"/>
      <c r="D77" s="25"/>
      <c r="E77" s="25"/>
      <c r="F77" s="8">
        <v>20977.49</v>
      </c>
      <c r="G77" s="8">
        <v>20977.49</v>
      </c>
    </row>
    <row r="78" spans="1:7" ht="39.950000000000003" customHeight="1" x14ac:dyDescent="0.15">
      <c r="A78" s="5" t="s">
        <v>435</v>
      </c>
      <c r="B78" s="25" t="s">
        <v>488</v>
      </c>
      <c r="C78" s="25"/>
      <c r="D78" s="25"/>
      <c r="E78" s="25"/>
      <c r="F78" s="8">
        <v>70</v>
      </c>
      <c r="G78" s="8">
        <v>70</v>
      </c>
    </row>
    <row r="79" spans="1:7" ht="24.95" customHeight="1" x14ac:dyDescent="0.15">
      <c r="A79" s="24" t="s">
        <v>440</v>
      </c>
      <c r="B79" s="24"/>
      <c r="C79" s="24"/>
      <c r="D79" s="24"/>
      <c r="E79" s="24"/>
      <c r="F79" s="24"/>
      <c r="G79" s="10">
        <f>SUBTOTAL(9,G77:G78)</f>
        <v>21047.49</v>
      </c>
    </row>
    <row r="80" spans="1:7" ht="24.95" customHeight="1" x14ac:dyDescent="0.15"/>
    <row r="81" spans="1:7" ht="20.100000000000001" customHeight="1" x14ac:dyDescent="0.15">
      <c r="A81" s="22" t="s">
        <v>414</v>
      </c>
      <c r="B81" s="22"/>
      <c r="C81" s="23" t="s">
        <v>160</v>
      </c>
      <c r="D81" s="23"/>
      <c r="E81" s="23"/>
      <c r="F81" s="23"/>
      <c r="G81" s="23"/>
    </row>
    <row r="82" spans="1:7" ht="20.100000000000001" customHeight="1" x14ac:dyDescent="0.15">
      <c r="A82" s="22" t="s">
        <v>415</v>
      </c>
      <c r="B82" s="22"/>
      <c r="C82" s="23" t="s">
        <v>441</v>
      </c>
      <c r="D82" s="23"/>
      <c r="E82" s="23"/>
      <c r="F82" s="23"/>
      <c r="G82" s="23"/>
    </row>
    <row r="83" spans="1:7" ht="24.95" customHeight="1" x14ac:dyDescent="0.15">
      <c r="A83" s="22" t="s">
        <v>417</v>
      </c>
      <c r="B83" s="22"/>
      <c r="C83" s="23" t="s">
        <v>388</v>
      </c>
      <c r="D83" s="23"/>
      <c r="E83" s="23"/>
      <c r="F83" s="23"/>
      <c r="G83" s="23"/>
    </row>
    <row r="84" spans="1:7" ht="15" customHeight="1" x14ac:dyDescent="0.15"/>
    <row r="85" spans="1:7" ht="50.1" customHeight="1" x14ac:dyDescent="0.15">
      <c r="A85" s="14" t="s">
        <v>483</v>
      </c>
      <c r="B85" s="14"/>
      <c r="C85" s="14"/>
      <c r="D85" s="14"/>
      <c r="E85" s="14"/>
      <c r="F85" s="14"/>
      <c r="G85" s="14"/>
    </row>
    <row r="86" spans="1:7" ht="15" customHeight="1" x14ac:dyDescent="0.15"/>
    <row r="87" spans="1:7" ht="50.1" customHeight="1" x14ac:dyDescent="0.15">
      <c r="A87" s="5" t="s">
        <v>324</v>
      </c>
      <c r="B87" s="20" t="s">
        <v>484</v>
      </c>
      <c r="C87" s="20"/>
      <c r="D87" s="20"/>
      <c r="E87" s="20"/>
      <c r="F87" s="5" t="s">
        <v>485</v>
      </c>
      <c r="G87" s="5" t="s">
        <v>486</v>
      </c>
    </row>
    <row r="88" spans="1:7" ht="15" customHeight="1" x14ac:dyDescent="0.15">
      <c r="A88" s="5">
        <v>1</v>
      </c>
      <c r="B88" s="20">
        <v>2</v>
      </c>
      <c r="C88" s="20"/>
      <c r="D88" s="20"/>
      <c r="E88" s="20"/>
      <c r="F88" s="5">
        <v>3</v>
      </c>
      <c r="G88" s="5">
        <v>4</v>
      </c>
    </row>
    <row r="89" spans="1:7" ht="20.100000000000001" customHeight="1" x14ac:dyDescent="0.15">
      <c r="A89" s="5" t="s">
        <v>329</v>
      </c>
      <c r="B89" s="25" t="s">
        <v>489</v>
      </c>
      <c r="C89" s="25"/>
      <c r="D89" s="25"/>
      <c r="E89" s="25"/>
      <c r="F89" s="8">
        <v>771458.82</v>
      </c>
      <c r="G89" s="8">
        <v>771458.82</v>
      </c>
    </row>
    <row r="90" spans="1:7" ht="39.950000000000003" customHeight="1" x14ac:dyDescent="0.15">
      <c r="A90" s="5" t="s">
        <v>429</v>
      </c>
      <c r="B90" s="25" t="s">
        <v>490</v>
      </c>
      <c r="C90" s="25"/>
      <c r="D90" s="25"/>
      <c r="E90" s="25"/>
      <c r="F90" s="8">
        <v>5190.12</v>
      </c>
      <c r="G90" s="8">
        <v>5190.12</v>
      </c>
    </row>
    <row r="91" spans="1:7" ht="39.950000000000003" customHeight="1" x14ac:dyDescent="0.15">
      <c r="A91" s="5" t="s">
        <v>430</v>
      </c>
      <c r="B91" s="25" t="s">
        <v>491</v>
      </c>
      <c r="C91" s="25"/>
      <c r="D91" s="25"/>
      <c r="E91" s="25"/>
      <c r="F91" s="8">
        <v>1223656.76</v>
      </c>
      <c r="G91" s="8">
        <v>1223656.76</v>
      </c>
    </row>
    <row r="92" spans="1:7" ht="39.950000000000003" customHeight="1" x14ac:dyDescent="0.15">
      <c r="A92" s="5" t="s">
        <v>431</v>
      </c>
      <c r="B92" s="25" t="s">
        <v>492</v>
      </c>
      <c r="C92" s="25"/>
      <c r="D92" s="25"/>
      <c r="E92" s="25"/>
      <c r="F92" s="8">
        <v>8707.2099999999991</v>
      </c>
      <c r="G92" s="8">
        <v>8707.2099999999991</v>
      </c>
    </row>
    <row r="93" spans="1:7" ht="39.950000000000003" customHeight="1" x14ac:dyDescent="0.15">
      <c r="A93" s="5" t="s">
        <v>432</v>
      </c>
      <c r="B93" s="25" t="s">
        <v>493</v>
      </c>
      <c r="C93" s="25"/>
      <c r="D93" s="25"/>
      <c r="E93" s="25"/>
      <c r="F93" s="8">
        <v>239559.26</v>
      </c>
      <c r="G93" s="8">
        <v>239559.26</v>
      </c>
    </row>
    <row r="94" spans="1:7" ht="39.950000000000003" customHeight="1" x14ac:dyDescent="0.15">
      <c r="A94" s="5" t="s">
        <v>433</v>
      </c>
      <c r="B94" s="25" t="s">
        <v>494</v>
      </c>
      <c r="C94" s="25"/>
      <c r="D94" s="25"/>
      <c r="E94" s="25"/>
      <c r="F94" s="8">
        <v>420816.29</v>
      </c>
      <c r="G94" s="8">
        <v>420816.29</v>
      </c>
    </row>
    <row r="95" spans="1:7" ht="39.950000000000003" customHeight="1" x14ac:dyDescent="0.15">
      <c r="A95" s="5" t="s">
        <v>436</v>
      </c>
      <c r="B95" s="25" t="s">
        <v>495</v>
      </c>
      <c r="C95" s="25"/>
      <c r="D95" s="25"/>
      <c r="E95" s="25"/>
      <c r="F95" s="8">
        <v>1597.06</v>
      </c>
      <c r="G95" s="8">
        <v>1597.06</v>
      </c>
    </row>
    <row r="96" spans="1:7" ht="39.950000000000003" customHeight="1" x14ac:dyDescent="0.15">
      <c r="A96" s="5" t="s">
        <v>437</v>
      </c>
      <c r="B96" s="25" t="s">
        <v>496</v>
      </c>
      <c r="C96" s="25"/>
      <c r="D96" s="25"/>
      <c r="E96" s="25"/>
      <c r="F96" s="8">
        <v>2805.43</v>
      </c>
      <c r="G96" s="8">
        <v>2805.43</v>
      </c>
    </row>
    <row r="97" spans="1:7" ht="24.95" customHeight="1" x14ac:dyDescent="0.15">
      <c r="A97" s="24" t="s">
        <v>440</v>
      </c>
      <c r="B97" s="24"/>
      <c r="C97" s="24"/>
      <c r="D97" s="24"/>
      <c r="E97" s="24"/>
      <c r="F97" s="24"/>
      <c r="G97" s="10">
        <f>SUBTOTAL(9,G89:G96)</f>
        <v>2673790.9500000002</v>
      </c>
    </row>
    <row r="98" spans="1:7" ht="24.95" customHeight="1" x14ac:dyDescent="0.15"/>
    <row r="99" spans="1:7" ht="20.100000000000001" customHeight="1" x14ac:dyDescent="0.15">
      <c r="A99" s="22" t="s">
        <v>414</v>
      </c>
      <c r="B99" s="22"/>
      <c r="C99" s="23" t="s">
        <v>160</v>
      </c>
      <c r="D99" s="23"/>
      <c r="E99" s="23"/>
      <c r="F99" s="23"/>
      <c r="G99" s="23"/>
    </row>
    <row r="100" spans="1:7" ht="20.100000000000001" customHeight="1" x14ac:dyDescent="0.15">
      <c r="A100" s="22" t="s">
        <v>415</v>
      </c>
      <c r="B100" s="22"/>
      <c r="C100" s="23" t="s">
        <v>441</v>
      </c>
      <c r="D100" s="23"/>
      <c r="E100" s="23"/>
      <c r="F100" s="23"/>
      <c r="G100" s="23"/>
    </row>
    <row r="101" spans="1:7" ht="24.95" customHeight="1" x14ac:dyDescent="0.15">
      <c r="A101" s="22" t="s">
        <v>417</v>
      </c>
      <c r="B101" s="22"/>
      <c r="C101" s="23" t="s">
        <v>391</v>
      </c>
      <c r="D101" s="23"/>
      <c r="E101" s="23"/>
      <c r="F101" s="23"/>
      <c r="G101" s="23"/>
    </row>
    <row r="102" spans="1:7" ht="15" customHeight="1" x14ac:dyDescent="0.15"/>
    <row r="103" spans="1:7" ht="50.1" customHeight="1" x14ac:dyDescent="0.15">
      <c r="A103" s="14" t="s">
        <v>483</v>
      </c>
      <c r="B103" s="14"/>
      <c r="C103" s="14"/>
      <c r="D103" s="14"/>
      <c r="E103" s="14"/>
      <c r="F103" s="14"/>
      <c r="G103" s="14"/>
    </row>
    <row r="104" spans="1:7" ht="15" customHeight="1" x14ac:dyDescent="0.15"/>
    <row r="105" spans="1:7" ht="50.1" customHeight="1" x14ac:dyDescent="0.15">
      <c r="A105" s="5" t="s">
        <v>324</v>
      </c>
      <c r="B105" s="20" t="s">
        <v>484</v>
      </c>
      <c r="C105" s="20"/>
      <c r="D105" s="20"/>
      <c r="E105" s="20"/>
      <c r="F105" s="5" t="s">
        <v>485</v>
      </c>
      <c r="G105" s="5" t="s">
        <v>486</v>
      </c>
    </row>
    <row r="106" spans="1:7" ht="15" customHeight="1" x14ac:dyDescent="0.15">
      <c r="A106" s="5">
        <v>1</v>
      </c>
      <c r="B106" s="20">
        <v>2</v>
      </c>
      <c r="C106" s="20"/>
      <c r="D106" s="20"/>
      <c r="E106" s="20"/>
      <c r="F106" s="5">
        <v>3</v>
      </c>
      <c r="G106" s="5">
        <v>4</v>
      </c>
    </row>
    <row r="107" spans="1:7" ht="20.100000000000001" customHeight="1" x14ac:dyDescent="0.15">
      <c r="A107" s="5" t="s">
        <v>329</v>
      </c>
      <c r="B107" s="25" t="s">
        <v>489</v>
      </c>
      <c r="C107" s="25"/>
      <c r="D107" s="25"/>
      <c r="E107" s="25"/>
      <c r="F107" s="8">
        <v>291422.53000000003</v>
      </c>
      <c r="G107" s="8">
        <v>291422.53000000003</v>
      </c>
    </row>
    <row r="108" spans="1:7" ht="39.950000000000003" customHeight="1" x14ac:dyDescent="0.15">
      <c r="A108" s="5" t="s">
        <v>429</v>
      </c>
      <c r="B108" s="25" t="s">
        <v>490</v>
      </c>
      <c r="C108" s="25"/>
      <c r="D108" s="25"/>
      <c r="E108" s="25"/>
      <c r="F108" s="8">
        <v>5190.12</v>
      </c>
      <c r="G108" s="8">
        <v>5190.12</v>
      </c>
    </row>
    <row r="109" spans="1:7" ht="39.950000000000003" customHeight="1" x14ac:dyDescent="0.15">
      <c r="A109" s="5" t="s">
        <v>430</v>
      </c>
      <c r="B109" s="25" t="s">
        <v>491</v>
      </c>
      <c r="C109" s="25"/>
      <c r="D109" s="25"/>
      <c r="E109" s="25"/>
      <c r="F109" s="8">
        <v>1306083.17</v>
      </c>
      <c r="G109" s="8">
        <v>1306083.17</v>
      </c>
    </row>
    <row r="110" spans="1:7" ht="39.950000000000003" customHeight="1" x14ac:dyDescent="0.15">
      <c r="A110" s="5" t="s">
        <v>431</v>
      </c>
      <c r="B110" s="25" t="s">
        <v>492</v>
      </c>
      <c r="C110" s="25"/>
      <c r="D110" s="25"/>
      <c r="E110" s="25"/>
      <c r="F110" s="8">
        <v>8707.2099999999991</v>
      </c>
      <c r="G110" s="8">
        <v>8707.2099999999991</v>
      </c>
    </row>
    <row r="111" spans="1:7" ht="39.950000000000003" customHeight="1" x14ac:dyDescent="0.15">
      <c r="A111" s="5" t="s">
        <v>432</v>
      </c>
      <c r="B111" s="25" t="s">
        <v>493</v>
      </c>
      <c r="C111" s="25"/>
      <c r="D111" s="25"/>
      <c r="E111" s="25"/>
      <c r="F111" s="8">
        <v>239559.26</v>
      </c>
      <c r="G111" s="8">
        <v>239559.26</v>
      </c>
    </row>
    <row r="112" spans="1:7" ht="39.950000000000003" customHeight="1" x14ac:dyDescent="0.15">
      <c r="A112" s="5" t="s">
        <v>433</v>
      </c>
      <c r="B112" s="25" t="s">
        <v>494</v>
      </c>
      <c r="C112" s="25"/>
      <c r="D112" s="25"/>
      <c r="E112" s="25"/>
      <c r="F112" s="8">
        <v>420816.29</v>
      </c>
      <c r="G112" s="8">
        <v>420816.29</v>
      </c>
    </row>
    <row r="113" spans="1:7" ht="39.950000000000003" customHeight="1" x14ac:dyDescent="0.15">
      <c r="A113" s="5" t="s">
        <v>436</v>
      </c>
      <c r="B113" s="25" t="s">
        <v>495</v>
      </c>
      <c r="C113" s="25"/>
      <c r="D113" s="25"/>
      <c r="E113" s="25"/>
      <c r="F113" s="8">
        <v>1597.06</v>
      </c>
      <c r="G113" s="8">
        <v>1597.06</v>
      </c>
    </row>
    <row r="114" spans="1:7" ht="39.950000000000003" customHeight="1" x14ac:dyDescent="0.15">
      <c r="A114" s="5" t="s">
        <v>437</v>
      </c>
      <c r="B114" s="25" t="s">
        <v>496</v>
      </c>
      <c r="C114" s="25"/>
      <c r="D114" s="25"/>
      <c r="E114" s="25"/>
      <c r="F114" s="8">
        <v>2805.43</v>
      </c>
      <c r="G114" s="8">
        <v>2805.43</v>
      </c>
    </row>
    <row r="115" spans="1:7" ht="24.95" customHeight="1" x14ac:dyDescent="0.15">
      <c r="A115" s="24" t="s">
        <v>440</v>
      </c>
      <c r="B115" s="24"/>
      <c r="C115" s="24"/>
      <c r="D115" s="24"/>
      <c r="E115" s="24"/>
      <c r="F115" s="24"/>
      <c r="G115" s="10">
        <f>SUBTOTAL(9,G107:G114)</f>
        <v>2276181.0699999998</v>
      </c>
    </row>
    <row r="116" spans="1:7" ht="24.95" customHeight="1" x14ac:dyDescent="0.15"/>
    <row r="117" spans="1:7" ht="20.100000000000001" customHeight="1" x14ac:dyDescent="0.15">
      <c r="A117" s="22" t="s">
        <v>414</v>
      </c>
      <c r="B117" s="22"/>
      <c r="C117" s="23" t="s">
        <v>160</v>
      </c>
      <c r="D117" s="23"/>
      <c r="E117" s="23"/>
      <c r="F117" s="23"/>
      <c r="G117" s="23"/>
    </row>
    <row r="118" spans="1:7" ht="20.100000000000001" customHeight="1" x14ac:dyDescent="0.15">
      <c r="A118" s="22" t="s">
        <v>415</v>
      </c>
      <c r="B118" s="22"/>
      <c r="C118" s="23" t="s">
        <v>441</v>
      </c>
      <c r="D118" s="23"/>
      <c r="E118" s="23"/>
      <c r="F118" s="23"/>
      <c r="G118" s="23"/>
    </row>
    <row r="119" spans="1:7" ht="24.95" customHeight="1" x14ac:dyDescent="0.15">
      <c r="A119" s="22" t="s">
        <v>417</v>
      </c>
      <c r="B119" s="22"/>
      <c r="C119" s="23" t="s">
        <v>394</v>
      </c>
      <c r="D119" s="23"/>
      <c r="E119" s="23"/>
      <c r="F119" s="23"/>
      <c r="G119" s="23"/>
    </row>
    <row r="120" spans="1:7" ht="15" customHeight="1" x14ac:dyDescent="0.15"/>
    <row r="121" spans="1:7" ht="50.1" customHeight="1" x14ac:dyDescent="0.15">
      <c r="A121" s="14" t="s">
        <v>483</v>
      </c>
      <c r="B121" s="14"/>
      <c r="C121" s="14"/>
      <c r="D121" s="14"/>
      <c r="E121" s="14"/>
      <c r="F121" s="14"/>
      <c r="G121" s="14"/>
    </row>
    <row r="122" spans="1:7" ht="15" customHeight="1" x14ac:dyDescent="0.15"/>
    <row r="123" spans="1:7" ht="50.1" customHeight="1" x14ac:dyDescent="0.15">
      <c r="A123" s="5" t="s">
        <v>324</v>
      </c>
      <c r="B123" s="20" t="s">
        <v>484</v>
      </c>
      <c r="C123" s="20"/>
      <c r="D123" s="20"/>
      <c r="E123" s="20"/>
      <c r="F123" s="5" t="s">
        <v>485</v>
      </c>
      <c r="G123" s="5" t="s">
        <v>486</v>
      </c>
    </row>
    <row r="124" spans="1:7" ht="15" customHeight="1" x14ac:dyDescent="0.15">
      <c r="A124" s="5">
        <v>1</v>
      </c>
      <c r="B124" s="20">
        <v>2</v>
      </c>
      <c r="C124" s="20"/>
      <c r="D124" s="20"/>
      <c r="E124" s="20"/>
      <c r="F124" s="5">
        <v>3</v>
      </c>
      <c r="G124" s="5">
        <v>4</v>
      </c>
    </row>
    <row r="125" spans="1:7" ht="20.100000000000001" customHeight="1" x14ac:dyDescent="0.15">
      <c r="A125" s="5" t="s">
        <v>329</v>
      </c>
      <c r="B125" s="25" t="s">
        <v>489</v>
      </c>
      <c r="C125" s="25"/>
      <c r="D125" s="25"/>
      <c r="E125" s="25"/>
      <c r="F125" s="8">
        <v>272866.46000000002</v>
      </c>
      <c r="G125" s="8">
        <v>272866.46000000002</v>
      </c>
    </row>
    <row r="126" spans="1:7" ht="39.950000000000003" customHeight="1" x14ac:dyDescent="0.15">
      <c r="A126" s="5" t="s">
        <v>429</v>
      </c>
      <c r="B126" s="25" t="s">
        <v>490</v>
      </c>
      <c r="C126" s="25"/>
      <c r="D126" s="25"/>
      <c r="E126" s="25"/>
      <c r="F126" s="8">
        <v>5190.12</v>
      </c>
      <c r="G126" s="8">
        <v>5190.12</v>
      </c>
    </row>
    <row r="127" spans="1:7" ht="39.950000000000003" customHeight="1" x14ac:dyDescent="0.15">
      <c r="A127" s="5" t="s">
        <v>430</v>
      </c>
      <c r="B127" s="25" t="s">
        <v>491</v>
      </c>
      <c r="C127" s="25"/>
      <c r="D127" s="25"/>
      <c r="E127" s="25"/>
      <c r="F127" s="8">
        <v>1306083.17</v>
      </c>
      <c r="G127" s="8">
        <v>1306083.17</v>
      </c>
    </row>
    <row r="128" spans="1:7" ht="39.950000000000003" customHeight="1" x14ac:dyDescent="0.15">
      <c r="A128" s="5" t="s">
        <v>431</v>
      </c>
      <c r="B128" s="25" t="s">
        <v>492</v>
      </c>
      <c r="C128" s="25"/>
      <c r="D128" s="25"/>
      <c r="E128" s="25"/>
      <c r="F128" s="8">
        <v>8707.2099999999991</v>
      </c>
      <c r="G128" s="8">
        <v>8707.2099999999991</v>
      </c>
    </row>
    <row r="129" spans="1:7" ht="39.950000000000003" customHeight="1" x14ac:dyDescent="0.15">
      <c r="A129" s="5" t="s">
        <v>432</v>
      </c>
      <c r="B129" s="25" t="s">
        <v>493</v>
      </c>
      <c r="C129" s="25"/>
      <c r="D129" s="25"/>
      <c r="E129" s="25"/>
      <c r="F129" s="8">
        <v>239559.26</v>
      </c>
      <c r="G129" s="8">
        <v>239559.26</v>
      </c>
    </row>
    <row r="130" spans="1:7" ht="39.950000000000003" customHeight="1" x14ac:dyDescent="0.15">
      <c r="A130" s="5" t="s">
        <v>433</v>
      </c>
      <c r="B130" s="25" t="s">
        <v>494</v>
      </c>
      <c r="C130" s="25"/>
      <c r="D130" s="25"/>
      <c r="E130" s="25"/>
      <c r="F130" s="8">
        <v>420816.29</v>
      </c>
      <c r="G130" s="8">
        <v>420816.29</v>
      </c>
    </row>
    <row r="131" spans="1:7" ht="39.950000000000003" customHeight="1" x14ac:dyDescent="0.15">
      <c r="A131" s="5" t="s">
        <v>436</v>
      </c>
      <c r="B131" s="25" t="s">
        <v>495</v>
      </c>
      <c r="C131" s="25"/>
      <c r="D131" s="25"/>
      <c r="E131" s="25"/>
      <c r="F131" s="8">
        <v>1597.06</v>
      </c>
      <c r="G131" s="8">
        <v>1597.06</v>
      </c>
    </row>
    <row r="132" spans="1:7" ht="39.950000000000003" customHeight="1" x14ac:dyDescent="0.15">
      <c r="A132" s="5" t="s">
        <v>437</v>
      </c>
      <c r="B132" s="25" t="s">
        <v>496</v>
      </c>
      <c r="C132" s="25"/>
      <c r="D132" s="25"/>
      <c r="E132" s="25"/>
      <c r="F132" s="8">
        <v>2805.43</v>
      </c>
      <c r="G132" s="8">
        <v>2805.43</v>
      </c>
    </row>
    <row r="133" spans="1:7" ht="24.95" customHeight="1" x14ac:dyDescent="0.15">
      <c r="A133" s="24" t="s">
        <v>440</v>
      </c>
      <c r="B133" s="24"/>
      <c r="C133" s="24"/>
      <c r="D133" s="24"/>
      <c r="E133" s="24"/>
      <c r="F133" s="24"/>
      <c r="G133" s="10">
        <f>SUBTOTAL(9,G125:G132)</f>
        <v>2257625</v>
      </c>
    </row>
    <row r="134" spans="1:7" ht="20.100000000000001" customHeight="1" x14ac:dyDescent="0.15"/>
    <row r="135" spans="1:7" ht="24.95" customHeight="1" x14ac:dyDescent="0.15">
      <c r="A135" s="22" t="s">
        <v>417</v>
      </c>
      <c r="B135" s="22"/>
      <c r="C135" s="23" t="s">
        <v>388</v>
      </c>
      <c r="D135" s="23"/>
      <c r="E135" s="23"/>
      <c r="F135" s="23"/>
      <c r="G135" s="23"/>
    </row>
    <row r="136" spans="1:7" ht="15" customHeight="1" x14ac:dyDescent="0.15"/>
    <row r="137" spans="1:7" ht="50.1" customHeight="1" x14ac:dyDescent="0.15">
      <c r="A137" s="14" t="s">
        <v>497</v>
      </c>
      <c r="B137" s="14"/>
      <c r="C137" s="14"/>
      <c r="D137" s="14"/>
      <c r="E137" s="14"/>
      <c r="F137" s="14"/>
      <c r="G137" s="14"/>
    </row>
    <row r="138" spans="1:7" ht="15" customHeight="1" x14ac:dyDescent="0.15"/>
    <row r="139" spans="1:7" ht="50.1" customHeight="1" x14ac:dyDescent="0.15">
      <c r="A139" s="5" t="s">
        <v>324</v>
      </c>
      <c r="B139" s="20" t="s">
        <v>47</v>
      </c>
      <c r="C139" s="20"/>
      <c r="D139" s="20"/>
      <c r="E139" s="5" t="s">
        <v>465</v>
      </c>
      <c r="F139" s="5" t="s">
        <v>466</v>
      </c>
      <c r="G139" s="5" t="s">
        <v>467</v>
      </c>
    </row>
    <row r="140" spans="1:7" ht="20.100000000000001" customHeight="1" x14ac:dyDescent="0.15">
      <c r="A140" s="5" t="s">
        <v>59</v>
      </c>
      <c r="B140" s="20" t="s">
        <v>59</v>
      </c>
      <c r="C140" s="20"/>
      <c r="D140" s="20"/>
      <c r="E140" s="5" t="s">
        <v>59</v>
      </c>
      <c r="F140" s="5" t="s">
        <v>59</v>
      </c>
      <c r="G140" s="5" t="s">
        <v>59</v>
      </c>
    </row>
    <row r="141" spans="1:7" ht="20.100000000000001" customHeight="1" x14ac:dyDescent="0.15"/>
    <row r="142" spans="1:7" ht="24.95" customHeight="1" x14ac:dyDescent="0.15">
      <c r="A142" s="22" t="s">
        <v>417</v>
      </c>
      <c r="B142" s="22"/>
      <c r="C142" s="23" t="s">
        <v>391</v>
      </c>
      <c r="D142" s="23"/>
      <c r="E142" s="23"/>
      <c r="F142" s="23"/>
      <c r="G142" s="23"/>
    </row>
    <row r="143" spans="1:7" ht="15" customHeight="1" x14ac:dyDescent="0.15"/>
    <row r="144" spans="1:7" ht="50.1" customHeight="1" x14ac:dyDescent="0.15">
      <c r="A144" s="14" t="s">
        <v>497</v>
      </c>
      <c r="B144" s="14"/>
      <c r="C144" s="14"/>
      <c r="D144" s="14"/>
      <c r="E144" s="14"/>
      <c r="F144" s="14"/>
      <c r="G144" s="14"/>
    </row>
    <row r="145" spans="1:7" ht="15" customHeight="1" x14ac:dyDescent="0.15"/>
    <row r="146" spans="1:7" ht="50.1" customHeight="1" x14ac:dyDescent="0.15">
      <c r="A146" s="5" t="s">
        <v>324</v>
      </c>
      <c r="B146" s="20" t="s">
        <v>47</v>
      </c>
      <c r="C146" s="20"/>
      <c r="D146" s="20"/>
      <c r="E146" s="5" t="s">
        <v>465</v>
      </c>
      <c r="F146" s="5" t="s">
        <v>466</v>
      </c>
      <c r="G146" s="5" t="s">
        <v>467</v>
      </c>
    </row>
    <row r="147" spans="1:7" ht="20.100000000000001" customHeight="1" x14ac:dyDescent="0.15">
      <c r="A147" s="5" t="s">
        <v>59</v>
      </c>
      <c r="B147" s="20" t="s">
        <v>59</v>
      </c>
      <c r="C147" s="20"/>
      <c r="D147" s="20"/>
      <c r="E147" s="5" t="s">
        <v>59</v>
      </c>
      <c r="F147" s="5" t="s">
        <v>59</v>
      </c>
      <c r="G147" s="5" t="s">
        <v>59</v>
      </c>
    </row>
    <row r="148" spans="1:7" ht="20.100000000000001" customHeight="1" x14ac:dyDescent="0.15"/>
    <row r="149" spans="1:7" ht="24.95" customHeight="1" x14ac:dyDescent="0.15">
      <c r="A149" s="22" t="s">
        <v>417</v>
      </c>
      <c r="B149" s="22"/>
      <c r="C149" s="23" t="s">
        <v>394</v>
      </c>
      <c r="D149" s="23"/>
      <c r="E149" s="23"/>
      <c r="F149" s="23"/>
      <c r="G149" s="23"/>
    </row>
    <row r="150" spans="1:7" ht="15" customHeight="1" x14ac:dyDescent="0.15"/>
    <row r="151" spans="1:7" ht="50.1" customHeight="1" x14ac:dyDescent="0.15">
      <c r="A151" s="14" t="s">
        <v>497</v>
      </c>
      <c r="B151" s="14"/>
      <c r="C151" s="14"/>
      <c r="D151" s="14"/>
      <c r="E151" s="14"/>
      <c r="F151" s="14"/>
      <c r="G151" s="14"/>
    </row>
    <row r="152" spans="1:7" ht="15" customHeight="1" x14ac:dyDescent="0.15"/>
    <row r="153" spans="1:7" ht="50.1" customHeight="1" x14ac:dyDescent="0.15">
      <c r="A153" s="5" t="s">
        <v>324</v>
      </c>
      <c r="B153" s="20" t="s">
        <v>47</v>
      </c>
      <c r="C153" s="20"/>
      <c r="D153" s="20"/>
      <c r="E153" s="5" t="s">
        <v>465</v>
      </c>
      <c r="F153" s="5" t="s">
        <v>466</v>
      </c>
      <c r="G153" s="5" t="s">
        <v>467</v>
      </c>
    </row>
    <row r="154" spans="1:7" ht="20.100000000000001" customHeight="1" x14ac:dyDescent="0.15">
      <c r="A154" s="5" t="s">
        <v>59</v>
      </c>
      <c r="B154" s="20" t="s">
        <v>59</v>
      </c>
      <c r="C154" s="20"/>
      <c r="D154" s="20"/>
      <c r="E154" s="5" t="s">
        <v>59</v>
      </c>
      <c r="F154" s="5" t="s">
        <v>59</v>
      </c>
      <c r="G154" s="5" t="s">
        <v>59</v>
      </c>
    </row>
    <row r="155" spans="1:7" ht="24.95" customHeight="1" x14ac:dyDescent="0.15"/>
    <row r="156" spans="1:7" ht="20.100000000000001" customHeight="1" x14ac:dyDescent="0.15">
      <c r="A156" s="22" t="s">
        <v>414</v>
      </c>
      <c r="B156" s="22"/>
      <c r="C156" s="23" t="s">
        <v>202</v>
      </c>
      <c r="D156" s="23"/>
      <c r="E156" s="23"/>
      <c r="F156" s="23"/>
      <c r="G156" s="23"/>
    </row>
    <row r="157" spans="1:7" ht="20.100000000000001" customHeight="1" x14ac:dyDescent="0.15">
      <c r="A157" s="22" t="s">
        <v>415</v>
      </c>
      <c r="B157" s="22"/>
      <c r="C157" s="23" t="s">
        <v>441</v>
      </c>
      <c r="D157" s="23"/>
      <c r="E157" s="23"/>
      <c r="F157" s="23"/>
      <c r="G157" s="23"/>
    </row>
    <row r="158" spans="1:7" ht="24.95" customHeight="1" x14ac:dyDescent="0.15">
      <c r="A158" s="22" t="s">
        <v>417</v>
      </c>
      <c r="B158" s="22"/>
      <c r="C158" s="23" t="s">
        <v>388</v>
      </c>
      <c r="D158" s="23"/>
      <c r="E158" s="23"/>
      <c r="F158" s="23"/>
      <c r="G158" s="23"/>
    </row>
    <row r="159" spans="1:7" ht="15" customHeight="1" x14ac:dyDescent="0.15"/>
    <row r="160" spans="1:7" ht="24.95" customHeight="1" x14ac:dyDescent="0.15">
      <c r="A160" s="14" t="s">
        <v>498</v>
      </c>
      <c r="B160" s="14"/>
      <c r="C160" s="14"/>
      <c r="D160" s="14"/>
      <c r="E160" s="14"/>
      <c r="F160" s="14"/>
      <c r="G160" s="14"/>
    </row>
    <row r="161" spans="1:7" ht="15" customHeight="1" x14ac:dyDescent="0.15"/>
    <row r="162" spans="1:7" ht="60" customHeight="1" x14ac:dyDescent="0.15">
      <c r="A162" s="5" t="s">
        <v>324</v>
      </c>
      <c r="B162" s="20" t="s">
        <v>469</v>
      </c>
      <c r="C162" s="20"/>
      <c r="D162" s="20"/>
      <c r="E162" s="5" t="s">
        <v>499</v>
      </c>
      <c r="F162" s="5" t="s">
        <v>500</v>
      </c>
      <c r="G162" s="5" t="s">
        <v>501</v>
      </c>
    </row>
    <row r="163" spans="1:7" ht="15" customHeight="1" x14ac:dyDescent="0.15">
      <c r="A163" s="5">
        <v>1</v>
      </c>
      <c r="B163" s="20">
        <v>2</v>
      </c>
      <c r="C163" s="20"/>
      <c r="D163" s="20"/>
      <c r="E163" s="5">
        <v>3</v>
      </c>
      <c r="F163" s="5">
        <v>4</v>
      </c>
      <c r="G163" s="5">
        <v>5</v>
      </c>
    </row>
    <row r="164" spans="1:7" ht="20.100000000000001" customHeight="1" x14ac:dyDescent="0.15">
      <c r="A164" s="5" t="s">
        <v>329</v>
      </c>
      <c r="B164" s="25" t="s">
        <v>502</v>
      </c>
      <c r="C164" s="25"/>
      <c r="D164" s="25"/>
      <c r="E164" s="8">
        <v>25158</v>
      </c>
      <c r="F164" s="8">
        <v>1</v>
      </c>
      <c r="G164" s="8">
        <v>25158</v>
      </c>
    </row>
    <row r="165" spans="1:7" ht="20.100000000000001" customHeight="1" x14ac:dyDescent="0.15">
      <c r="A165" s="5" t="s">
        <v>429</v>
      </c>
      <c r="B165" s="25" t="s">
        <v>503</v>
      </c>
      <c r="C165" s="25"/>
      <c r="D165" s="25"/>
      <c r="E165" s="8">
        <v>1130885</v>
      </c>
      <c r="F165" s="8">
        <v>1</v>
      </c>
      <c r="G165" s="8">
        <v>1130885</v>
      </c>
    </row>
    <row r="166" spans="1:7" ht="24.95" customHeight="1" x14ac:dyDescent="0.15">
      <c r="A166" s="24" t="s">
        <v>440</v>
      </c>
      <c r="B166" s="24"/>
      <c r="C166" s="24"/>
      <c r="D166" s="24"/>
      <c r="E166" s="24"/>
      <c r="F166" s="24"/>
      <c r="G166" s="10">
        <f>SUBTOTAL(9,G164:G165)</f>
        <v>1156043</v>
      </c>
    </row>
    <row r="167" spans="1:7" ht="24.95" customHeight="1" x14ac:dyDescent="0.15"/>
    <row r="168" spans="1:7" ht="20.100000000000001" customHeight="1" x14ac:dyDescent="0.15">
      <c r="A168" s="22" t="s">
        <v>414</v>
      </c>
      <c r="B168" s="22"/>
      <c r="C168" s="23" t="s">
        <v>202</v>
      </c>
      <c r="D168" s="23"/>
      <c r="E168" s="23"/>
      <c r="F168" s="23"/>
      <c r="G168" s="23"/>
    </row>
    <row r="169" spans="1:7" ht="20.100000000000001" customHeight="1" x14ac:dyDescent="0.15">
      <c r="A169" s="22" t="s">
        <v>415</v>
      </c>
      <c r="B169" s="22"/>
      <c r="C169" s="23" t="s">
        <v>441</v>
      </c>
      <c r="D169" s="23"/>
      <c r="E169" s="23"/>
      <c r="F169" s="23"/>
      <c r="G169" s="23"/>
    </row>
    <row r="170" spans="1:7" ht="24.95" customHeight="1" x14ac:dyDescent="0.15">
      <c r="A170" s="22" t="s">
        <v>417</v>
      </c>
      <c r="B170" s="22"/>
      <c r="C170" s="23" t="s">
        <v>391</v>
      </c>
      <c r="D170" s="23"/>
      <c r="E170" s="23"/>
      <c r="F170" s="23"/>
      <c r="G170" s="23"/>
    </row>
    <row r="171" spans="1:7" ht="15" customHeight="1" x14ac:dyDescent="0.15"/>
    <row r="172" spans="1:7" ht="24.95" customHeight="1" x14ac:dyDescent="0.15">
      <c r="A172" s="14" t="s">
        <v>498</v>
      </c>
      <c r="B172" s="14"/>
      <c r="C172" s="14"/>
      <c r="D172" s="14"/>
      <c r="E172" s="14"/>
      <c r="F172" s="14"/>
      <c r="G172" s="14"/>
    </row>
    <row r="173" spans="1:7" ht="15" customHeight="1" x14ac:dyDescent="0.15"/>
    <row r="174" spans="1:7" ht="60" customHeight="1" x14ac:dyDescent="0.15">
      <c r="A174" s="5" t="s">
        <v>324</v>
      </c>
      <c r="B174" s="20" t="s">
        <v>469</v>
      </c>
      <c r="C174" s="20"/>
      <c r="D174" s="20"/>
      <c r="E174" s="5" t="s">
        <v>499</v>
      </c>
      <c r="F174" s="5" t="s">
        <v>500</v>
      </c>
      <c r="G174" s="5" t="s">
        <v>501</v>
      </c>
    </row>
    <row r="175" spans="1:7" ht="15" customHeight="1" x14ac:dyDescent="0.15">
      <c r="A175" s="5">
        <v>1</v>
      </c>
      <c r="B175" s="20">
        <v>2</v>
      </c>
      <c r="C175" s="20"/>
      <c r="D175" s="20"/>
      <c r="E175" s="5">
        <v>3</v>
      </c>
      <c r="F175" s="5">
        <v>4</v>
      </c>
      <c r="G175" s="5">
        <v>5</v>
      </c>
    </row>
    <row r="176" spans="1:7" ht="20.100000000000001" customHeight="1" x14ac:dyDescent="0.15">
      <c r="A176" s="5" t="s">
        <v>329</v>
      </c>
      <c r="B176" s="25" t="s">
        <v>502</v>
      </c>
      <c r="C176" s="25"/>
      <c r="D176" s="25"/>
      <c r="E176" s="8">
        <v>53260</v>
      </c>
      <c r="F176" s="8">
        <v>1</v>
      </c>
      <c r="G176" s="8">
        <v>53260</v>
      </c>
    </row>
    <row r="177" spans="1:7" ht="20.100000000000001" customHeight="1" x14ac:dyDescent="0.15">
      <c r="A177" s="5" t="s">
        <v>429</v>
      </c>
      <c r="B177" s="25" t="s">
        <v>503</v>
      </c>
      <c r="C177" s="25"/>
      <c r="D177" s="25"/>
      <c r="E177" s="8">
        <v>1346740</v>
      </c>
      <c r="F177" s="8">
        <v>1</v>
      </c>
      <c r="G177" s="8">
        <v>1346740</v>
      </c>
    </row>
    <row r="178" spans="1:7" ht="24.95" customHeight="1" x14ac:dyDescent="0.15">
      <c r="A178" s="24" t="s">
        <v>440</v>
      </c>
      <c r="B178" s="24"/>
      <c r="C178" s="24"/>
      <c r="D178" s="24"/>
      <c r="E178" s="24"/>
      <c r="F178" s="24"/>
      <c r="G178" s="10">
        <f>SUBTOTAL(9,G176:G177)</f>
        <v>1400000</v>
      </c>
    </row>
    <row r="179" spans="1:7" ht="24.95" customHeight="1" x14ac:dyDescent="0.15"/>
    <row r="180" spans="1:7" ht="20.100000000000001" customHeight="1" x14ac:dyDescent="0.15">
      <c r="A180" s="22" t="s">
        <v>414</v>
      </c>
      <c r="B180" s="22"/>
      <c r="C180" s="23" t="s">
        <v>202</v>
      </c>
      <c r="D180" s="23"/>
      <c r="E180" s="23"/>
      <c r="F180" s="23"/>
      <c r="G180" s="23"/>
    </row>
    <row r="181" spans="1:7" ht="20.100000000000001" customHeight="1" x14ac:dyDescent="0.15">
      <c r="A181" s="22" t="s">
        <v>415</v>
      </c>
      <c r="B181" s="22"/>
      <c r="C181" s="23" t="s">
        <v>441</v>
      </c>
      <c r="D181" s="23"/>
      <c r="E181" s="23"/>
      <c r="F181" s="23"/>
      <c r="G181" s="23"/>
    </row>
    <row r="182" spans="1:7" ht="24.95" customHeight="1" x14ac:dyDescent="0.15">
      <c r="A182" s="22" t="s">
        <v>417</v>
      </c>
      <c r="B182" s="22"/>
      <c r="C182" s="23" t="s">
        <v>394</v>
      </c>
      <c r="D182" s="23"/>
      <c r="E182" s="23"/>
      <c r="F182" s="23"/>
      <c r="G182" s="23"/>
    </row>
    <row r="183" spans="1:7" ht="15" customHeight="1" x14ac:dyDescent="0.15"/>
    <row r="184" spans="1:7" ht="24.95" customHeight="1" x14ac:dyDescent="0.15">
      <c r="A184" s="14" t="s">
        <v>498</v>
      </c>
      <c r="B184" s="14"/>
      <c r="C184" s="14"/>
      <c r="D184" s="14"/>
      <c r="E184" s="14"/>
      <c r="F184" s="14"/>
      <c r="G184" s="14"/>
    </row>
    <row r="185" spans="1:7" ht="15" customHeight="1" x14ac:dyDescent="0.15"/>
    <row r="186" spans="1:7" ht="60" customHeight="1" x14ac:dyDescent="0.15">
      <c r="A186" s="5" t="s">
        <v>324</v>
      </c>
      <c r="B186" s="20" t="s">
        <v>469</v>
      </c>
      <c r="C186" s="20"/>
      <c r="D186" s="20"/>
      <c r="E186" s="5" t="s">
        <v>499</v>
      </c>
      <c r="F186" s="5" t="s">
        <v>500</v>
      </c>
      <c r="G186" s="5" t="s">
        <v>501</v>
      </c>
    </row>
    <row r="187" spans="1:7" ht="15" customHeight="1" x14ac:dyDescent="0.15">
      <c r="A187" s="5">
        <v>1</v>
      </c>
      <c r="B187" s="20">
        <v>2</v>
      </c>
      <c r="C187" s="20"/>
      <c r="D187" s="20"/>
      <c r="E187" s="5">
        <v>3</v>
      </c>
      <c r="F187" s="5">
        <v>4</v>
      </c>
      <c r="G187" s="5">
        <v>5</v>
      </c>
    </row>
    <row r="188" spans="1:7" ht="20.100000000000001" customHeight="1" x14ac:dyDescent="0.15">
      <c r="A188" s="5" t="s">
        <v>329</v>
      </c>
      <c r="B188" s="25" t="s">
        <v>502</v>
      </c>
      <c r="C188" s="25"/>
      <c r="D188" s="25"/>
      <c r="E188" s="8">
        <v>53260</v>
      </c>
      <c r="F188" s="8">
        <v>1</v>
      </c>
      <c r="G188" s="8">
        <v>53260</v>
      </c>
    </row>
    <row r="189" spans="1:7" ht="20.100000000000001" customHeight="1" x14ac:dyDescent="0.15">
      <c r="A189" s="5" t="s">
        <v>429</v>
      </c>
      <c r="B189" s="25" t="s">
        <v>503</v>
      </c>
      <c r="C189" s="25"/>
      <c r="D189" s="25"/>
      <c r="E189" s="8">
        <v>1346740</v>
      </c>
      <c r="F189" s="8">
        <v>1</v>
      </c>
      <c r="G189" s="8">
        <v>1346740</v>
      </c>
    </row>
    <row r="190" spans="1:7" ht="24.95" customHeight="1" x14ac:dyDescent="0.15">
      <c r="A190" s="24" t="s">
        <v>440</v>
      </c>
      <c r="B190" s="24"/>
      <c r="C190" s="24"/>
      <c r="D190" s="24"/>
      <c r="E190" s="24"/>
      <c r="F190" s="24"/>
      <c r="G190" s="10">
        <f>SUBTOTAL(9,G188:G189)</f>
        <v>1400000</v>
      </c>
    </row>
    <row r="191" spans="1:7" ht="20.100000000000001" customHeight="1" x14ac:dyDescent="0.15"/>
    <row r="192" spans="1:7" ht="24.95" customHeight="1" x14ac:dyDescent="0.15">
      <c r="A192" s="22" t="s">
        <v>417</v>
      </c>
      <c r="B192" s="22"/>
      <c r="C192" s="23" t="s">
        <v>388</v>
      </c>
      <c r="D192" s="23"/>
      <c r="E192" s="23"/>
      <c r="F192" s="23"/>
      <c r="G192" s="23"/>
    </row>
    <row r="193" spans="1:7" ht="15" customHeight="1" x14ac:dyDescent="0.15"/>
    <row r="194" spans="1:7" ht="24.95" customHeight="1" x14ac:dyDescent="0.15">
      <c r="A194" s="14" t="s">
        <v>504</v>
      </c>
      <c r="B194" s="14"/>
      <c r="C194" s="14"/>
      <c r="D194" s="14"/>
      <c r="E194" s="14"/>
      <c r="F194" s="14"/>
      <c r="G194" s="14"/>
    </row>
    <row r="195" spans="1:7" ht="15" customHeight="1" x14ac:dyDescent="0.15"/>
    <row r="196" spans="1:7" ht="50.1" customHeight="1" x14ac:dyDescent="0.15">
      <c r="A196" s="5" t="s">
        <v>324</v>
      </c>
      <c r="B196" s="20" t="s">
        <v>47</v>
      </c>
      <c r="C196" s="20"/>
      <c r="D196" s="20"/>
      <c r="E196" s="5" t="s">
        <v>465</v>
      </c>
      <c r="F196" s="5" t="s">
        <v>466</v>
      </c>
      <c r="G196" s="5" t="s">
        <v>467</v>
      </c>
    </row>
    <row r="197" spans="1:7" ht="20.100000000000001" customHeight="1" x14ac:dyDescent="0.15">
      <c r="A197" s="5" t="s">
        <v>59</v>
      </c>
      <c r="B197" s="20" t="s">
        <v>59</v>
      </c>
      <c r="C197" s="20"/>
      <c r="D197" s="20"/>
      <c r="E197" s="5" t="s">
        <v>59</v>
      </c>
      <c r="F197" s="5" t="s">
        <v>59</v>
      </c>
      <c r="G197" s="5" t="s">
        <v>59</v>
      </c>
    </row>
    <row r="198" spans="1:7" ht="20.100000000000001" customHeight="1" x14ac:dyDescent="0.15"/>
    <row r="199" spans="1:7" ht="24.95" customHeight="1" x14ac:dyDescent="0.15">
      <c r="A199" s="22" t="s">
        <v>417</v>
      </c>
      <c r="B199" s="22"/>
      <c r="C199" s="23" t="s">
        <v>391</v>
      </c>
      <c r="D199" s="23"/>
      <c r="E199" s="23"/>
      <c r="F199" s="23"/>
      <c r="G199" s="23"/>
    </row>
    <row r="200" spans="1:7" ht="15" customHeight="1" x14ac:dyDescent="0.15"/>
    <row r="201" spans="1:7" ht="24.95" customHeight="1" x14ac:dyDescent="0.15">
      <c r="A201" s="14" t="s">
        <v>504</v>
      </c>
      <c r="B201" s="14"/>
      <c r="C201" s="14"/>
      <c r="D201" s="14"/>
      <c r="E201" s="14"/>
      <c r="F201" s="14"/>
      <c r="G201" s="14"/>
    </row>
    <row r="202" spans="1:7" ht="15" customHeight="1" x14ac:dyDescent="0.15"/>
    <row r="203" spans="1:7" ht="50.1" customHeight="1" x14ac:dyDescent="0.15">
      <c r="A203" s="5" t="s">
        <v>324</v>
      </c>
      <c r="B203" s="20" t="s">
        <v>47</v>
      </c>
      <c r="C203" s="20"/>
      <c r="D203" s="20"/>
      <c r="E203" s="5" t="s">
        <v>465</v>
      </c>
      <c r="F203" s="5" t="s">
        <v>466</v>
      </c>
      <c r="G203" s="5" t="s">
        <v>467</v>
      </c>
    </row>
    <row r="204" spans="1:7" ht="20.100000000000001" customHeight="1" x14ac:dyDescent="0.15">
      <c r="A204" s="5" t="s">
        <v>59</v>
      </c>
      <c r="B204" s="20" t="s">
        <v>59</v>
      </c>
      <c r="C204" s="20"/>
      <c r="D204" s="20"/>
      <c r="E204" s="5" t="s">
        <v>59</v>
      </c>
      <c r="F204" s="5" t="s">
        <v>59</v>
      </c>
      <c r="G204" s="5" t="s">
        <v>59</v>
      </c>
    </row>
    <row r="205" spans="1:7" ht="20.100000000000001" customHeight="1" x14ac:dyDescent="0.15"/>
    <row r="206" spans="1:7" ht="24.95" customHeight="1" x14ac:dyDescent="0.15">
      <c r="A206" s="22" t="s">
        <v>417</v>
      </c>
      <c r="B206" s="22"/>
      <c r="C206" s="23" t="s">
        <v>394</v>
      </c>
      <c r="D206" s="23"/>
      <c r="E206" s="23"/>
      <c r="F206" s="23"/>
      <c r="G206" s="23"/>
    </row>
    <row r="207" spans="1:7" ht="15" customHeight="1" x14ac:dyDescent="0.15"/>
    <row r="208" spans="1:7" ht="24.95" customHeight="1" x14ac:dyDescent="0.15">
      <c r="A208" s="14" t="s">
        <v>504</v>
      </c>
      <c r="B208" s="14"/>
      <c r="C208" s="14"/>
      <c r="D208" s="14"/>
      <c r="E208" s="14"/>
      <c r="F208" s="14"/>
      <c r="G208" s="14"/>
    </row>
    <row r="209" spans="1:7" ht="15" customHeight="1" x14ac:dyDescent="0.15"/>
    <row r="210" spans="1:7" ht="50.1" customHeight="1" x14ac:dyDescent="0.15">
      <c r="A210" s="5" t="s">
        <v>324</v>
      </c>
      <c r="B210" s="20" t="s">
        <v>47</v>
      </c>
      <c r="C210" s="20"/>
      <c r="D210" s="20"/>
      <c r="E210" s="5" t="s">
        <v>465</v>
      </c>
      <c r="F210" s="5" t="s">
        <v>466</v>
      </c>
      <c r="G210" s="5" t="s">
        <v>467</v>
      </c>
    </row>
    <row r="211" spans="1:7" ht="20.100000000000001" customHeight="1" x14ac:dyDescent="0.15">
      <c r="A211" s="5" t="s">
        <v>59</v>
      </c>
      <c r="B211" s="20" t="s">
        <v>59</v>
      </c>
      <c r="C211" s="20"/>
      <c r="D211" s="20"/>
      <c r="E211" s="5" t="s">
        <v>59</v>
      </c>
      <c r="F211" s="5" t="s">
        <v>59</v>
      </c>
      <c r="G211" s="5" t="s">
        <v>59</v>
      </c>
    </row>
    <row r="212" spans="1:7" ht="20.100000000000001" customHeight="1" x14ac:dyDescent="0.15"/>
    <row r="213" spans="1:7" ht="24.95" customHeight="1" x14ac:dyDescent="0.15">
      <c r="A213" s="22" t="s">
        <v>417</v>
      </c>
      <c r="B213" s="22"/>
      <c r="C213" s="23" t="s">
        <v>388</v>
      </c>
      <c r="D213" s="23"/>
      <c r="E213" s="23"/>
      <c r="F213" s="23"/>
      <c r="G213" s="23"/>
    </row>
    <row r="214" spans="1:7" ht="15" customHeight="1" x14ac:dyDescent="0.15"/>
    <row r="215" spans="1:7" ht="24.95" customHeight="1" x14ac:dyDescent="0.15">
      <c r="A215" s="14" t="s">
        <v>505</v>
      </c>
      <c r="B215" s="14"/>
      <c r="C215" s="14"/>
      <c r="D215" s="14"/>
      <c r="E215" s="14"/>
      <c r="F215" s="14"/>
      <c r="G215" s="14"/>
    </row>
    <row r="216" spans="1:7" ht="15" customHeight="1" x14ac:dyDescent="0.15"/>
    <row r="217" spans="1:7" ht="50.1" customHeight="1" x14ac:dyDescent="0.15">
      <c r="A217" s="5" t="s">
        <v>324</v>
      </c>
      <c r="B217" s="20" t="s">
        <v>47</v>
      </c>
      <c r="C217" s="20"/>
      <c r="D217" s="20"/>
      <c r="E217" s="5" t="s">
        <v>465</v>
      </c>
      <c r="F217" s="5" t="s">
        <v>466</v>
      </c>
      <c r="G217" s="5" t="s">
        <v>467</v>
      </c>
    </row>
    <row r="218" spans="1:7" ht="20.100000000000001" customHeight="1" x14ac:dyDescent="0.15">
      <c r="A218" s="5" t="s">
        <v>59</v>
      </c>
      <c r="B218" s="20" t="s">
        <v>59</v>
      </c>
      <c r="C218" s="20"/>
      <c r="D218" s="20"/>
      <c r="E218" s="5" t="s">
        <v>59</v>
      </c>
      <c r="F218" s="5" t="s">
        <v>59</v>
      </c>
      <c r="G218" s="5" t="s">
        <v>59</v>
      </c>
    </row>
    <row r="219" spans="1:7" ht="20.100000000000001" customHeight="1" x14ac:dyDescent="0.15"/>
    <row r="220" spans="1:7" ht="24.95" customHeight="1" x14ac:dyDescent="0.15">
      <c r="A220" s="22" t="s">
        <v>417</v>
      </c>
      <c r="B220" s="22"/>
      <c r="C220" s="23" t="s">
        <v>391</v>
      </c>
      <c r="D220" s="23"/>
      <c r="E220" s="23"/>
      <c r="F220" s="23"/>
      <c r="G220" s="23"/>
    </row>
    <row r="221" spans="1:7" ht="15" customHeight="1" x14ac:dyDescent="0.15"/>
    <row r="222" spans="1:7" ht="24.95" customHeight="1" x14ac:dyDescent="0.15">
      <c r="A222" s="14" t="s">
        <v>505</v>
      </c>
      <c r="B222" s="14"/>
      <c r="C222" s="14"/>
      <c r="D222" s="14"/>
      <c r="E222" s="14"/>
      <c r="F222" s="14"/>
      <c r="G222" s="14"/>
    </row>
    <row r="223" spans="1:7" ht="15" customHeight="1" x14ac:dyDescent="0.15"/>
    <row r="224" spans="1:7" ht="50.1" customHeight="1" x14ac:dyDescent="0.15">
      <c r="A224" s="5" t="s">
        <v>324</v>
      </c>
      <c r="B224" s="20" t="s">
        <v>47</v>
      </c>
      <c r="C224" s="20"/>
      <c r="D224" s="20"/>
      <c r="E224" s="5" t="s">
        <v>465</v>
      </c>
      <c r="F224" s="5" t="s">
        <v>466</v>
      </c>
      <c r="G224" s="5" t="s">
        <v>467</v>
      </c>
    </row>
    <row r="225" spans="1:7" ht="20.100000000000001" customHeight="1" x14ac:dyDescent="0.15">
      <c r="A225" s="5" t="s">
        <v>59</v>
      </c>
      <c r="B225" s="20" t="s">
        <v>59</v>
      </c>
      <c r="C225" s="20"/>
      <c r="D225" s="20"/>
      <c r="E225" s="5" t="s">
        <v>59</v>
      </c>
      <c r="F225" s="5" t="s">
        <v>59</v>
      </c>
      <c r="G225" s="5" t="s">
        <v>59</v>
      </c>
    </row>
    <row r="226" spans="1:7" ht="20.100000000000001" customHeight="1" x14ac:dyDescent="0.15"/>
    <row r="227" spans="1:7" ht="24.95" customHeight="1" x14ac:dyDescent="0.15">
      <c r="A227" s="22" t="s">
        <v>417</v>
      </c>
      <c r="B227" s="22"/>
      <c r="C227" s="23" t="s">
        <v>394</v>
      </c>
      <c r="D227" s="23"/>
      <c r="E227" s="23"/>
      <c r="F227" s="23"/>
      <c r="G227" s="23"/>
    </row>
    <row r="228" spans="1:7" ht="15" customHeight="1" x14ac:dyDescent="0.15"/>
    <row r="229" spans="1:7" ht="24.95" customHeight="1" x14ac:dyDescent="0.15">
      <c r="A229" s="14" t="s">
        <v>505</v>
      </c>
      <c r="B229" s="14"/>
      <c r="C229" s="14"/>
      <c r="D229" s="14"/>
      <c r="E229" s="14"/>
      <c r="F229" s="14"/>
      <c r="G229" s="14"/>
    </row>
    <row r="230" spans="1:7" ht="15" customHeight="1" x14ac:dyDescent="0.15"/>
    <row r="231" spans="1:7" ht="50.1" customHeight="1" x14ac:dyDescent="0.15">
      <c r="A231" s="5" t="s">
        <v>324</v>
      </c>
      <c r="B231" s="20" t="s">
        <v>47</v>
      </c>
      <c r="C231" s="20"/>
      <c r="D231" s="20"/>
      <c r="E231" s="5" t="s">
        <v>465</v>
      </c>
      <c r="F231" s="5" t="s">
        <v>466</v>
      </c>
      <c r="G231" s="5" t="s">
        <v>467</v>
      </c>
    </row>
    <row r="232" spans="1:7" ht="20.100000000000001" customHeight="1" x14ac:dyDescent="0.15">
      <c r="A232" s="5" t="s">
        <v>59</v>
      </c>
      <c r="B232" s="20" t="s">
        <v>59</v>
      </c>
      <c r="C232" s="20"/>
      <c r="D232" s="20"/>
      <c r="E232" s="5" t="s">
        <v>59</v>
      </c>
      <c r="F232" s="5" t="s">
        <v>59</v>
      </c>
      <c r="G232" s="5" t="s">
        <v>59</v>
      </c>
    </row>
  </sheetData>
  <sheetProtection password="A512" sheet="1" objects="1" scenarios="1"/>
  <mergeCells count="212">
    <mergeCell ref="B232:D232"/>
    <mergeCell ref="B225:D225"/>
    <mergeCell ref="A227:B227"/>
    <mergeCell ref="C227:G227"/>
    <mergeCell ref="A229:G229"/>
    <mergeCell ref="B231:D231"/>
    <mergeCell ref="B218:D218"/>
    <mergeCell ref="A220:B220"/>
    <mergeCell ref="C220:G220"/>
    <mergeCell ref="A222:G222"/>
    <mergeCell ref="B224:D224"/>
    <mergeCell ref="B211:D211"/>
    <mergeCell ref="A213:B213"/>
    <mergeCell ref="C213:G213"/>
    <mergeCell ref="A215:G215"/>
    <mergeCell ref="B217:D217"/>
    <mergeCell ref="B204:D204"/>
    <mergeCell ref="A206:B206"/>
    <mergeCell ref="C206:G206"/>
    <mergeCell ref="A208:G208"/>
    <mergeCell ref="B210:D210"/>
    <mergeCell ref="B197:D197"/>
    <mergeCell ref="A199:B199"/>
    <mergeCell ref="C199:G199"/>
    <mergeCell ref="A201:G201"/>
    <mergeCell ref="B203:D203"/>
    <mergeCell ref="A190:F190"/>
    <mergeCell ref="A192:B192"/>
    <mergeCell ref="C192:G192"/>
    <mergeCell ref="A194:G194"/>
    <mergeCell ref="B196:D196"/>
    <mergeCell ref="A184:G184"/>
    <mergeCell ref="B186:D186"/>
    <mergeCell ref="B187:D187"/>
    <mergeCell ref="B188:D188"/>
    <mergeCell ref="B189:D189"/>
    <mergeCell ref="A180:B180"/>
    <mergeCell ref="C180:G180"/>
    <mergeCell ref="A181:B181"/>
    <mergeCell ref="C181:G181"/>
    <mergeCell ref="A182:B182"/>
    <mergeCell ref="C182:G182"/>
    <mergeCell ref="B174:D174"/>
    <mergeCell ref="B175:D175"/>
    <mergeCell ref="B176:D176"/>
    <mergeCell ref="B177:D177"/>
    <mergeCell ref="A178:F178"/>
    <mergeCell ref="A169:B169"/>
    <mergeCell ref="C169:G169"/>
    <mergeCell ref="A170:B170"/>
    <mergeCell ref="C170:G170"/>
    <mergeCell ref="A172:G172"/>
    <mergeCell ref="B164:D164"/>
    <mergeCell ref="B165:D165"/>
    <mergeCell ref="A166:F166"/>
    <mergeCell ref="A168:B168"/>
    <mergeCell ref="C168:G168"/>
    <mergeCell ref="A158:B158"/>
    <mergeCell ref="C158:G158"/>
    <mergeCell ref="A160:G160"/>
    <mergeCell ref="B162:D162"/>
    <mergeCell ref="B163:D163"/>
    <mergeCell ref="B154:D154"/>
    <mergeCell ref="A156:B156"/>
    <mergeCell ref="C156:G156"/>
    <mergeCell ref="A157:B157"/>
    <mergeCell ref="C157:G157"/>
    <mergeCell ref="B147:D147"/>
    <mergeCell ref="A149:B149"/>
    <mergeCell ref="C149:G149"/>
    <mergeCell ref="A151:G151"/>
    <mergeCell ref="B153:D153"/>
    <mergeCell ref="B140:D140"/>
    <mergeCell ref="A142:B142"/>
    <mergeCell ref="C142:G142"/>
    <mergeCell ref="A144:G144"/>
    <mergeCell ref="B146:D146"/>
    <mergeCell ref="A133:F133"/>
    <mergeCell ref="A135:B135"/>
    <mergeCell ref="C135:G135"/>
    <mergeCell ref="A137:G137"/>
    <mergeCell ref="B139:D139"/>
    <mergeCell ref="B128:E128"/>
    <mergeCell ref="B129:E129"/>
    <mergeCell ref="B130:E130"/>
    <mergeCell ref="B131:E131"/>
    <mergeCell ref="B132:E132"/>
    <mergeCell ref="B123:E123"/>
    <mergeCell ref="B124:E124"/>
    <mergeCell ref="B125:E125"/>
    <mergeCell ref="B126:E126"/>
    <mergeCell ref="B127:E127"/>
    <mergeCell ref="A118:B118"/>
    <mergeCell ref="C118:G118"/>
    <mergeCell ref="A119:B119"/>
    <mergeCell ref="C119:G119"/>
    <mergeCell ref="A121:G121"/>
    <mergeCell ref="B112:E112"/>
    <mergeCell ref="B113:E113"/>
    <mergeCell ref="B114:E114"/>
    <mergeCell ref="A115:F115"/>
    <mergeCell ref="A117:B117"/>
    <mergeCell ref="C117:G117"/>
    <mergeCell ref="B107:E107"/>
    <mergeCell ref="B108:E108"/>
    <mergeCell ref="B109:E109"/>
    <mergeCell ref="B110:E110"/>
    <mergeCell ref="B111:E111"/>
    <mergeCell ref="A101:B101"/>
    <mergeCell ref="C101:G101"/>
    <mergeCell ref="A103:G103"/>
    <mergeCell ref="B105:E105"/>
    <mergeCell ref="B106:E106"/>
    <mergeCell ref="B96:E96"/>
    <mergeCell ref="A97:F97"/>
    <mergeCell ref="A99:B99"/>
    <mergeCell ref="C99:G99"/>
    <mergeCell ref="A100:B100"/>
    <mergeCell ref="C100:G100"/>
    <mergeCell ref="B91:E91"/>
    <mergeCell ref="B92:E92"/>
    <mergeCell ref="B93:E93"/>
    <mergeCell ref="B94:E94"/>
    <mergeCell ref="B95:E95"/>
    <mergeCell ref="A85:G85"/>
    <mergeCell ref="B87:E87"/>
    <mergeCell ref="B88:E88"/>
    <mergeCell ref="B89:E89"/>
    <mergeCell ref="B90:E90"/>
    <mergeCell ref="A81:B81"/>
    <mergeCell ref="C81:G81"/>
    <mergeCell ref="A82:B82"/>
    <mergeCell ref="C82:G82"/>
    <mergeCell ref="A83:B83"/>
    <mergeCell ref="C83:G83"/>
    <mergeCell ref="B75:E75"/>
    <mergeCell ref="B76:E76"/>
    <mergeCell ref="B77:E77"/>
    <mergeCell ref="B78:E78"/>
    <mergeCell ref="A79:F79"/>
    <mergeCell ref="A70:B70"/>
    <mergeCell ref="C70:G70"/>
    <mergeCell ref="A71:B71"/>
    <mergeCell ref="C71:G71"/>
    <mergeCell ref="A73:G73"/>
    <mergeCell ref="B65:C65"/>
    <mergeCell ref="B66:C66"/>
    <mergeCell ref="A67:F67"/>
    <mergeCell ref="A69:B69"/>
    <mergeCell ref="C69:G69"/>
    <mergeCell ref="A59:B59"/>
    <mergeCell ref="C59:G59"/>
    <mergeCell ref="A61:G61"/>
    <mergeCell ref="B63:C63"/>
    <mergeCell ref="B64:C64"/>
    <mergeCell ref="A55:F55"/>
    <mergeCell ref="A57:B57"/>
    <mergeCell ref="C57:G57"/>
    <mergeCell ref="A58:B58"/>
    <mergeCell ref="C58:G58"/>
    <mergeCell ref="A49:G49"/>
    <mergeCell ref="B51:C51"/>
    <mergeCell ref="B52:C52"/>
    <mergeCell ref="B53:C53"/>
    <mergeCell ref="B54:C54"/>
    <mergeCell ref="A45:B45"/>
    <mergeCell ref="C45:G45"/>
    <mergeCell ref="A46:B46"/>
    <mergeCell ref="C46:G46"/>
    <mergeCell ref="A47:B47"/>
    <mergeCell ref="C47:G47"/>
    <mergeCell ref="B39:C39"/>
    <mergeCell ref="B40:C40"/>
    <mergeCell ref="B41:C41"/>
    <mergeCell ref="B42:C42"/>
    <mergeCell ref="A43:F43"/>
    <mergeCell ref="A34:B34"/>
    <mergeCell ref="C34:G34"/>
    <mergeCell ref="A35:B35"/>
    <mergeCell ref="C35:G35"/>
    <mergeCell ref="A37:G37"/>
    <mergeCell ref="B29:C29"/>
    <mergeCell ref="B30:C30"/>
    <mergeCell ref="A31:F31"/>
    <mergeCell ref="A33:B33"/>
    <mergeCell ref="C33:G33"/>
    <mergeCell ref="A23:B23"/>
    <mergeCell ref="C23:G23"/>
    <mergeCell ref="A25:G25"/>
    <mergeCell ref="B27:C27"/>
    <mergeCell ref="B28:C28"/>
    <mergeCell ref="A19:F19"/>
    <mergeCell ref="A21:B21"/>
    <mergeCell ref="C21:G21"/>
    <mergeCell ref="A22:B22"/>
    <mergeCell ref="C22:G22"/>
    <mergeCell ref="A13:G13"/>
    <mergeCell ref="B15:C15"/>
    <mergeCell ref="B16:C16"/>
    <mergeCell ref="B17:C17"/>
    <mergeCell ref="B18:C18"/>
    <mergeCell ref="A9:B9"/>
    <mergeCell ref="C9:G9"/>
    <mergeCell ref="A10:B10"/>
    <mergeCell ref="C10:G10"/>
    <mergeCell ref="A11:B11"/>
    <mergeCell ref="C11:G11"/>
    <mergeCell ref="A2:B2"/>
    <mergeCell ref="C2:G2"/>
    <mergeCell ref="A4:G4"/>
    <mergeCell ref="B6:C6"/>
    <mergeCell ref="B7:C7"/>
  </mergeCells>
  <phoneticPr fontId="0" type="noConversion"/>
  <pageMargins left="0.39370078740157483" right="0.39370078740157483" top="0.39370078740157483" bottom="0.39370078740157483" header="0.11811023622047245" footer="0.11811023622047245"/>
  <pageSetup paperSize="9" scale="61" fitToHeight="10" orientation="portrait" r:id="rId1"/>
  <headerFooter>
    <oddHeader>&amp;R&amp;R&amp;"Verdana,полужирный" &amp;12 &amp;K00-00924290.RBS.375973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2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414</v>
      </c>
      <c r="B2" s="22"/>
      <c r="C2" s="23" t="s">
        <v>247</v>
      </c>
      <c r="D2" s="23"/>
      <c r="E2" s="23"/>
      <c r="F2" s="23"/>
      <c r="G2" s="23"/>
    </row>
    <row r="3" spans="1:7" ht="20.100000000000001" customHeight="1" x14ac:dyDescent="0.15">
      <c r="A3" s="22" t="s">
        <v>415</v>
      </c>
      <c r="B3" s="22"/>
      <c r="C3" s="23" t="s">
        <v>416</v>
      </c>
      <c r="D3" s="23"/>
      <c r="E3" s="23"/>
      <c r="F3" s="23"/>
      <c r="G3" s="23"/>
    </row>
    <row r="4" spans="1:7" ht="24.95" customHeight="1" x14ac:dyDescent="0.15">
      <c r="A4" s="22" t="s">
        <v>417</v>
      </c>
      <c r="B4" s="22"/>
      <c r="C4" s="23" t="s">
        <v>388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4" t="s">
        <v>506</v>
      </c>
      <c r="B6" s="14"/>
      <c r="C6" s="14"/>
      <c r="D6" s="14"/>
      <c r="E6" s="14"/>
      <c r="F6" s="14"/>
      <c r="G6" s="14"/>
    </row>
    <row r="7" spans="1:7" ht="15" customHeight="1" x14ac:dyDescent="0.15"/>
    <row r="8" spans="1:7" ht="50.1" customHeight="1" x14ac:dyDescent="0.15">
      <c r="A8" s="5" t="s">
        <v>324</v>
      </c>
      <c r="B8" s="20" t="s">
        <v>469</v>
      </c>
      <c r="C8" s="20"/>
      <c r="D8" s="5" t="s">
        <v>507</v>
      </c>
      <c r="E8" s="5" t="s">
        <v>508</v>
      </c>
      <c r="F8" s="5" t="s">
        <v>509</v>
      </c>
      <c r="G8" s="5" t="s">
        <v>510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60" customHeight="1" x14ac:dyDescent="0.15">
      <c r="A10" s="5" t="s">
        <v>511</v>
      </c>
      <c r="B10" s="25" t="s">
        <v>512</v>
      </c>
      <c r="C10" s="25"/>
      <c r="D10" s="5" t="s">
        <v>388</v>
      </c>
      <c r="E10" s="8">
        <v>1</v>
      </c>
      <c r="F10" s="8">
        <v>6500</v>
      </c>
      <c r="G10" s="8">
        <v>6500</v>
      </c>
    </row>
    <row r="11" spans="1:7" ht="24.95" customHeight="1" x14ac:dyDescent="0.15">
      <c r="A11" s="24" t="s">
        <v>513</v>
      </c>
      <c r="B11" s="24"/>
      <c r="C11" s="24"/>
      <c r="D11" s="24"/>
      <c r="E11" s="10">
        <f>SUBTOTAL(9,E10:E10)</f>
        <v>1</v>
      </c>
      <c r="F11" s="10" t="s">
        <v>332</v>
      </c>
      <c r="G11" s="10">
        <f>SUBTOTAL(9,G10:G10)</f>
        <v>6500</v>
      </c>
    </row>
    <row r="12" spans="1:7" ht="60" customHeight="1" x14ac:dyDescent="0.15">
      <c r="A12" s="5" t="s">
        <v>514</v>
      </c>
      <c r="B12" s="25" t="s">
        <v>515</v>
      </c>
      <c r="C12" s="25"/>
      <c r="D12" s="5" t="s">
        <v>388</v>
      </c>
      <c r="E12" s="8">
        <v>1</v>
      </c>
      <c r="F12" s="8">
        <v>4240</v>
      </c>
      <c r="G12" s="8">
        <v>4240</v>
      </c>
    </row>
    <row r="13" spans="1:7" ht="24.95" customHeight="1" x14ac:dyDescent="0.15">
      <c r="A13" s="24" t="s">
        <v>513</v>
      </c>
      <c r="B13" s="24"/>
      <c r="C13" s="24"/>
      <c r="D13" s="24"/>
      <c r="E13" s="10">
        <f>SUBTOTAL(9,E12:E12)</f>
        <v>1</v>
      </c>
      <c r="F13" s="10" t="s">
        <v>332</v>
      </c>
      <c r="G13" s="10">
        <f>SUBTOTAL(9,G12:G12)</f>
        <v>4240</v>
      </c>
    </row>
    <row r="14" spans="1:7" ht="60" customHeight="1" x14ac:dyDescent="0.15">
      <c r="A14" s="5" t="s">
        <v>516</v>
      </c>
      <c r="B14" s="25" t="s">
        <v>512</v>
      </c>
      <c r="C14" s="25"/>
      <c r="D14" s="5" t="s">
        <v>388</v>
      </c>
      <c r="E14" s="8">
        <v>1</v>
      </c>
      <c r="F14" s="8">
        <v>7000</v>
      </c>
      <c r="G14" s="8">
        <v>7000</v>
      </c>
    </row>
    <row r="15" spans="1:7" ht="24.95" customHeight="1" x14ac:dyDescent="0.15">
      <c r="A15" s="24" t="s">
        <v>513</v>
      </c>
      <c r="B15" s="24"/>
      <c r="C15" s="24"/>
      <c r="D15" s="24"/>
      <c r="E15" s="10">
        <f>SUBTOTAL(9,E14:E14)</f>
        <v>1</v>
      </c>
      <c r="F15" s="10" t="s">
        <v>332</v>
      </c>
      <c r="G15" s="10">
        <f>SUBTOTAL(9,G14:G14)</f>
        <v>7000</v>
      </c>
    </row>
    <row r="16" spans="1:7" ht="60" customHeight="1" x14ac:dyDescent="0.15">
      <c r="A16" s="5" t="s">
        <v>517</v>
      </c>
      <c r="B16" s="25" t="s">
        <v>515</v>
      </c>
      <c r="C16" s="25"/>
      <c r="D16" s="5" t="s">
        <v>388</v>
      </c>
      <c r="E16" s="8">
        <v>1</v>
      </c>
      <c r="F16" s="8">
        <v>3500</v>
      </c>
      <c r="G16" s="8">
        <v>3500</v>
      </c>
    </row>
    <row r="17" spans="1:7" ht="24.95" customHeight="1" x14ac:dyDescent="0.15">
      <c r="A17" s="24" t="s">
        <v>513</v>
      </c>
      <c r="B17" s="24"/>
      <c r="C17" s="24"/>
      <c r="D17" s="24"/>
      <c r="E17" s="10">
        <f>SUBTOTAL(9,E16:E16)</f>
        <v>1</v>
      </c>
      <c r="F17" s="10" t="s">
        <v>332</v>
      </c>
      <c r="G17" s="10">
        <f>SUBTOTAL(9,G16:G16)</f>
        <v>3500</v>
      </c>
    </row>
    <row r="18" spans="1:7" ht="60" customHeight="1" x14ac:dyDescent="0.15">
      <c r="A18" s="5" t="s">
        <v>518</v>
      </c>
      <c r="B18" s="25" t="s">
        <v>519</v>
      </c>
      <c r="C18" s="25"/>
      <c r="D18" s="5" t="s">
        <v>388</v>
      </c>
      <c r="E18" s="8">
        <v>1</v>
      </c>
      <c r="F18" s="8">
        <v>16700</v>
      </c>
      <c r="G18" s="8">
        <v>16700</v>
      </c>
    </row>
    <row r="19" spans="1:7" ht="24.95" customHeight="1" x14ac:dyDescent="0.15">
      <c r="A19" s="24" t="s">
        <v>513</v>
      </c>
      <c r="B19" s="24"/>
      <c r="C19" s="24"/>
      <c r="D19" s="24"/>
      <c r="E19" s="10">
        <f>SUBTOTAL(9,E18:E18)</f>
        <v>1</v>
      </c>
      <c r="F19" s="10" t="s">
        <v>332</v>
      </c>
      <c r="G19" s="10">
        <f>SUBTOTAL(9,G18:G18)</f>
        <v>16700</v>
      </c>
    </row>
    <row r="20" spans="1:7" ht="24.95" customHeight="1" x14ac:dyDescent="0.15">
      <c r="A20" s="24" t="s">
        <v>520</v>
      </c>
      <c r="B20" s="24"/>
      <c r="C20" s="24"/>
      <c r="D20" s="24"/>
      <c r="E20" s="24"/>
      <c r="F20" s="24"/>
      <c r="G20" s="10">
        <f>SUBTOTAL(9,G10:G19)</f>
        <v>37940</v>
      </c>
    </row>
    <row r="21" spans="1:7" ht="24.95" customHeight="1" x14ac:dyDescent="0.15"/>
    <row r="22" spans="1:7" ht="20.100000000000001" customHeight="1" x14ac:dyDescent="0.15">
      <c r="A22" s="22" t="s">
        <v>414</v>
      </c>
      <c r="B22" s="22"/>
      <c r="C22" s="23" t="s">
        <v>247</v>
      </c>
      <c r="D22" s="23"/>
      <c r="E22" s="23"/>
      <c r="F22" s="23"/>
      <c r="G22" s="23"/>
    </row>
    <row r="23" spans="1:7" ht="20.100000000000001" customHeight="1" x14ac:dyDescent="0.15">
      <c r="A23" s="22" t="s">
        <v>415</v>
      </c>
      <c r="B23" s="22"/>
      <c r="C23" s="23" t="s">
        <v>416</v>
      </c>
      <c r="D23" s="23"/>
      <c r="E23" s="23"/>
      <c r="F23" s="23"/>
      <c r="G23" s="23"/>
    </row>
    <row r="24" spans="1:7" ht="24.95" customHeight="1" x14ac:dyDescent="0.15">
      <c r="A24" s="22" t="s">
        <v>417</v>
      </c>
      <c r="B24" s="22"/>
      <c r="C24" s="23" t="s">
        <v>388</v>
      </c>
      <c r="D24" s="23"/>
      <c r="E24" s="23"/>
      <c r="F24" s="23"/>
      <c r="G24" s="23"/>
    </row>
    <row r="25" spans="1:7" ht="15" customHeight="1" x14ac:dyDescent="0.15"/>
    <row r="26" spans="1:7" ht="24.95" customHeight="1" x14ac:dyDescent="0.15">
      <c r="A26" s="14" t="s">
        <v>521</v>
      </c>
      <c r="B26" s="14"/>
      <c r="C26" s="14"/>
      <c r="D26" s="14"/>
      <c r="E26" s="14"/>
      <c r="F26" s="14"/>
      <c r="G26" s="14"/>
    </row>
    <row r="27" spans="1:7" ht="15" customHeight="1" x14ac:dyDescent="0.15"/>
    <row r="28" spans="1:7" ht="50.1" customHeight="1" x14ac:dyDescent="0.15">
      <c r="A28" s="5" t="s">
        <v>324</v>
      </c>
      <c r="B28" s="20" t="s">
        <v>469</v>
      </c>
      <c r="C28" s="20"/>
      <c r="D28" s="5" t="s">
        <v>507</v>
      </c>
      <c r="E28" s="5" t="s">
        <v>508</v>
      </c>
      <c r="F28" s="5" t="s">
        <v>509</v>
      </c>
      <c r="G28" s="5" t="s">
        <v>510</v>
      </c>
    </row>
    <row r="29" spans="1:7" ht="15" customHeight="1" x14ac:dyDescent="0.15">
      <c r="A29" s="5">
        <v>1</v>
      </c>
      <c r="B29" s="20">
        <v>2</v>
      </c>
      <c r="C29" s="20"/>
      <c r="D29" s="5">
        <v>3</v>
      </c>
      <c r="E29" s="5">
        <v>4</v>
      </c>
      <c r="F29" s="5">
        <v>5</v>
      </c>
      <c r="G29" s="5">
        <v>6</v>
      </c>
    </row>
    <row r="30" spans="1:7" ht="60" customHeight="1" x14ac:dyDescent="0.15">
      <c r="A30" s="5" t="s">
        <v>522</v>
      </c>
      <c r="B30" s="25" t="s">
        <v>523</v>
      </c>
      <c r="C30" s="25"/>
      <c r="D30" s="5" t="s">
        <v>388</v>
      </c>
      <c r="E30" s="8">
        <v>1</v>
      </c>
      <c r="F30" s="8">
        <v>4000</v>
      </c>
      <c r="G30" s="8">
        <v>4000</v>
      </c>
    </row>
    <row r="31" spans="1:7" ht="24.95" customHeight="1" x14ac:dyDescent="0.15">
      <c r="A31" s="24" t="s">
        <v>513</v>
      </c>
      <c r="B31" s="24"/>
      <c r="C31" s="24"/>
      <c r="D31" s="24"/>
      <c r="E31" s="10">
        <f>SUBTOTAL(9,E30:E30)</f>
        <v>1</v>
      </c>
      <c r="F31" s="10" t="s">
        <v>332</v>
      </c>
      <c r="G31" s="10">
        <f>SUBTOTAL(9,G30:G30)</f>
        <v>4000</v>
      </c>
    </row>
    <row r="32" spans="1:7" ht="60" customHeight="1" x14ac:dyDescent="0.15">
      <c r="A32" s="5" t="s">
        <v>524</v>
      </c>
      <c r="B32" s="25" t="s">
        <v>525</v>
      </c>
      <c r="C32" s="25"/>
      <c r="D32" s="5" t="s">
        <v>388</v>
      </c>
      <c r="E32" s="8">
        <v>1</v>
      </c>
      <c r="F32" s="8">
        <v>37500</v>
      </c>
      <c r="G32" s="8">
        <v>37500</v>
      </c>
    </row>
    <row r="33" spans="1:7" ht="24.95" customHeight="1" x14ac:dyDescent="0.15">
      <c r="A33" s="24" t="s">
        <v>513</v>
      </c>
      <c r="B33" s="24"/>
      <c r="C33" s="24"/>
      <c r="D33" s="24"/>
      <c r="E33" s="10">
        <f>SUBTOTAL(9,E32:E32)</f>
        <v>1</v>
      </c>
      <c r="F33" s="10" t="s">
        <v>332</v>
      </c>
      <c r="G33" s="10">
        <f>SUBTOTAL(9,G32:G32)</f>
        <v>37500</v>
      </c>
    </row>
    <row r="34" spans="1:7" ht="24.95" customHeight="1" x14ac:dyDescent="0.15">
      <c r="A34" s="24" t="s">
        <v>520</v>
      </c>
      <c r="B34" s="24"/>
      <c r="C34" s="24"/>
      <c r="D34" s="24"/>
      <c r="E34" s="24"/>
      <c r="F34" s="24"/>
      <c r="G34" s="10">
        <f>SUBTOTAL(9,G30:G33)</f>
        <v>41500</v>
      </c>
    </row>
    <row r="35" spans="1:7" ht="24.95" customHeight="1" x14ac:dyDescent="0.15"/>
    <row r="36" spans="1:7" ht="20.100000000000001" customHeight="1" x14ac:dyDescent="0.15">
      <c r="A36" s="22" t="s">
        <v>414</v>
      </c>
      <c r="B36" s="22"/>
      <c r="C36" s="23" t="s">
        <v>247</v>
      </c>
      <c r="D36" s="23"/>
      <c r="E36" s="23"/>
      <c r="F36" s="23"/>
      <c r="G36" s="23"/>
    </row>
    <row r="37" spans="1:7" ht="20.100000000000001" customHeight="1" x14ac:dyDescent="0.15">
      <c r="A37" s="22" t="s">
        <v>415</v>
      </c>
      <c r="B37" s="22"/>
      <c r="C37" s="23" t="s">
        <v>416</v>
      </c>
      <c r="D37" s="23"/>
      <c r="E37" s="23"/>
      <c r="F37" s="23"/>
      <c r="G37" s="23"/>
    </row>
    <row r="38" spans="1:7" ht="24.95" customHeight="1" x14ac:dyDescent="0.15">
      <c r="A38" s="22" t="s">
        <v>417</v>
      </c>
      <c r="B38" s="22"/>
      <c r="C38" s="23" t="s">
        <v>388</v>
      </c>
      <c r="D38" s="23"/>
      <c r="E38" s="23"/>
      <c r="F38" s="23"/>
      <c r="G38" s="23"/>
    </row>
    <row r="39" spans="1:7" ht="15" customHeight="1" x14ac:dyDescent="0.15"/>
    <row r="40" spans="1:7" ht="24.95" customHeight="1" x14ac:dyDescent="0.15">
      <c r="A40" s="14" t="s">
        <v>526</v>
      </c>
      <c r="B40" s="14"/>
      <c r="C40" s="14"/>
      <c r="D40" s="14"/>
      <c r="E40" s="14"/>
      <c r="F40" s="14"/>
      <c r="G40" s="14"/>
    </row>
    <row r="41" spans="1:7" ht="15" customHeight="1" x14ac:dyDescent="0.15"/>
    <row r="42" spans="1:7" ht="50.1" customHeight="1" x14ac:dyDescent="0.15">
      <c r="A42" s="5" t="s">
        <v>324</v>
      </c>
      <c r="B42" s="20" t="s">
        <v>469</v>
      </c>
      <c r="C42" s="20"/>
      <c r="D42" s="5" t="s">
        <v>507</v>
      </c>
      <c r="E42" s="5" t="s">
        <v>508</v>
      </c>
      <c r="F42" s="5" t="s">
        <v>509</v>
      </c>
      <c r="G42" s="5" t="s">
        <v>510</v>
      </c>
    </row>
    <row r="43" spans="1:7" ht="15" customHeight="1" x14ac:dyDescent="0.15">
      <c r="A43" s="5">
        <v>1</v>
      </c>
      <c r="B43" s="20">
        <v>2</v>
      </c>
      <c r="C43" s="20"/>
      <c r="D43" s="5">
        <v>3</v>
      </c>
      <c r="E43" s="5">
        <v>4</v>
      </c>
      <c r="F43" s="5">
        <v>5</v>
      </c>
      <c r="G43" s="5">
        <v>6</v>
      </c>
    </row>
    <row r="44" spans="1:7" ht="60" customHeight="1" x14ac:dyDescent="0.15">
      <c r="A44" s="5" t="s">
        <v>527</v>
      </c>
      <c r="B44" s="25" t="s">
        <v>528</v>
      </c>
      <c r="C44" s="25"/>
      <c r="D44" s="5" t="s">
        <v>388</v>
      </c>
      <c r="E44" s="8">
        <v>1</v>
      </c>
      <c r="F44" s="8">
        <v>10928</v>
      </c>
      <c r="G44" s="8">
        <v>10928</v>
      </c>
    </row>
    <row r="45" spans="1:7" ht="24.95" customHeight="1" x14ac:dyDescent="0.15">
      <c r="A45" s="24" t="s">
        <v>513</v>
      </c>
      <c r="B45" s="24"/>
      <c r="C45" s="24"/>
      <c r="D45" s="24"/>
      <c r="E45" s="10">
        <f>SUBTOTAL(9,E44:E44)</f>
        <v>1</v>
      </c>
      <c r="F45" s="10" t="s">
        <v>332</v>
      </c>
      <c r="G45" s="10">
        <f>SUBTOTAL(9,G44:G44)</f>
        <v>10928</v>
      </c>
    </row>
    <row r="46" spans="1:7" ht="60" customHeight="1" x14ac:dyDescent="0.15">
      <c r="A46" s="5" t="s">
        <v>529</v>
      </c>
      <c r="B46" s="25" t="s">
        <v>530</v>
      </c>
      <c r="C46" s="25"/>
      <c r="D46" s="5" t="s">
        <v>388</v>
      </c>
      <c r="E46" s="8">
        <v>1</v>
      </c>
      <c r="F46" s="8">
        <v>3880</v>
      </c>
      <c r="G46" s="8">
        <v>3880</v>
      </c>
    </row>
    <row r="47" spans="1:7" ht="24.95" customHeight="1" x14ac:dyDescent="0.15">
      <c r="A47" s="24" t="s">
        <v>513</v>
      </c>
      <c r="B47" s="24"/>
      <c r="C47" s="24"/>
      <c r="D47" s="24"/>
      <c r="E47" s="10">
        <f>SUBTOTAL(9,E46:E46)</f>
        <v>1</v>
      </c>
      <c r="F47" s="10" t="s">
        <v>332</v>
      </c>
      <c r="G47" s="10">
        <f>SUBTOTAL(9,G46:G46)</f>
        <v>3880</v>
      </c>
    </row>
    <row r="48" spans="1:7" ht="24.95" customHeight="1" x14ac:dyDescent="0.15">
      <c r="A48" s="24" t="s">
        <v>520</v>
      </c>
      <c r="B48" s="24"/>
      <c r="C48" s="24"/>
      <c r="D48" s="24"/>
      <c r="E48" s="24"/>
      <c r="F48" s="24"/>
      <c r="G48" s="10">
        <f>SUBTOTAL(9,G44:G47)</f>
        <v>14808</v>
      </c>
    </row>
    <row r="49" spans="1:7" ht="24.95" customHeight="1" x14ac:dyDescent="0.15"/>
    <row r="50" spans="1:7" ht="20.100000000000001" customHeight="1" x14ac:dyDescent="0.15">
      <c r="A50" s="22" t="s">
        <v>414</v>
      </c>
      <c r="B50" s="22"/>
      <c r="C50" s="23" t="s">
        <v>247</v>
      </c>
      <c r="D50" s="23"/>
      <c r="E50" s="23"/>
      <c r="F50" s="23"/>
      <c r="G50" s="23"/>
    </row>
    <row r="51" spans="1:7" ht="20.100000000000001" customHeight="1" x14ac:dyDescent="0.15">
      <c r="A51" s="22" t="s">
        <v>415</v>
      </c>
      <c r="B51" s="22"/>
      <c r="C51" s="23" t="s">
        <v>416</v>
      </c>
      <c r="D51" s="23"/>
      <c r="E51" s="23"/>
      <c r="F51" s="23"/>
      <c r="G51" s="23"/>
    </row>
    <row r="52" spans="1:7" ht="24.95" customHeight="1" x14ac:dyDescent="0.15">
      <c r="A52" s="22" t="s">
        <v>417</v>
      </c>
      <c r="B52" s="22"/>
      <c r="C52" s="23" t="s">
        <v>388</v>
      </c>
      <c r="D52" s="23"/>
      <c r="E52" s="23"/>
      <c r="F52" s="23"/>
      <c r="G52" s="23"/>
    </row>
    <row r="53" spans="1:7" ht="15" customHeight="1" x14ac:dyDescent="0.15"/>
    <row r="54" spans="1:7" ht="24.95" customHeight="1" x14ac:dyDescent="0.15">
      <c r="A54" s="14" t="s">
        <v>531</v>
      </c>
      <c r="B54" s="14"/>
      <c r="C54" s="14"/>
      <c r="D54" s="14"/>
      <c r="E54" s="14"/>
      <c r="F54" s="14"/>
      <c r="G54" s="14"/>
    </row>
    <row r="55" spans="1:7" ht="15" customHeight="1" x14ac:dyDescent="0.15"/>
    <row r="56" spans="1:7" ht="50.1" customHeight="1" x14ac:dyDescent="0.15">
      <c r="A56" s="5" t="s">
        <v>324</v>
      </c>
      <c r="B56" s="20" t="s">
        <v>469</v>
      </c>
      <c r="C56" s="20"/>
      <c r="D56" s="5" t="s">
        <v>507</v>
      </c>
      <c r="E56" s="5" t="s">
        <v>508</v>
      </c>
      <c r="F56" s="5" t="s">
        <v>509</v>
      </c>
      <c r="G56" s="5" t="s">
        <v>510</v>
      </c>
    </row>
    <row r="57" spans="1:7" ht="15" customHeight="1" x14ac:dyDescent="0.15">
      <c r="A57" s="5">
        <v>1</v>
      </c>
      <c r="B57" s="20">
        <v>2</v>
      </c>
      <c r="C57" s="20"/>
      <c r="D57" s="5">
        <v>3</v>
      </c>
      <c r="E57" s="5">
        <v>4</v>
      </c>
      <c r="F57" s="5">
        <v>5</v>
      </c>
      <c r="G57" s="5">
        <v>6</v>
      </c>
    </row>
    <row r="58" spans="1:7" ht="39.950000000000003" customHeight="1" x14ac:dyDescent="0.15">
      <c r="A58" s="5" t="s">
        <v>438</v>
      </c>
      <c r="B58" s="25" t="s">
        <v>532</v>
      </c>
      <c r="C58" s="25"/>
      <c r="D58" s="5" t="s">
        <v>388</v>
      </c>
      <c r="E58" s="8">
        <v>1</v>
      </c>
      <c r="F58" s="8">
        <v>154506.95000000001</v>
      </c>
      <c r="G58" s="8">
        <v>154506.95000000001</v>
      </c>
    </row>
    <row r="59" spans="1:7" ht="24.95" customHeight="1" x14ac:dyDescent="0.15">
      <c r="A59" s="24" t="s">
        <v>513</v>
      </c>
      <c r="B59" s="24"/>
      <c r="C59" s="24"/>
      <c r="D59" s="24"/>
      <c r="E59" s="10">
        <f>SUBTOTAL(9,E58:E58)</f>
        <v>1</v>
      </c>
      <c r="F59" s="10" t="s">
        <v>332</v>
      </c>
      <c r="G59" s="10">
        <f>SUBTOTAL(9,G58:G58)</f>
        <v>154506.95000000001</v>
      </c>
    </row>
    <row r="60" spans="1:7" ht="39.950000000000003" customHeight="1" x14ac:dyDescent="0.15">
      <c r="A60" s="5" t="s">
        <v>533</v>
      </c>
      <c r="B60" s="25" t="s">
        <v>534</v>
      </c>
      <c r="C60" s="25"/>
      <c r="D60" s="5" t="s">
        <v>535</v>
      </c>
      <c r="E60" s="8">
        <v>1</v>
      </c>
      <c r="F60" s="8">
        <v>10990</v>
      </c>
      <c r="G60" s="8">
        <v>10990</v>
      </c>
    </row>
    <row r="61" spans="1:7" ht="24.95" customHeight="1" x14ac:dyDescent="0.15">
      <c r="A61" s="24" t="s">
        <v>513</v>
      </c>
      <c r="B61" s="24"/>
      <c r="C61" s="24"/>
      <c r="D61" s="24"/>
      <c r="E61" s="10">
        <f>SUBTOTAL(9,E60:E60)</f>
        <v>1</v>
      </c>
      <c r="F61" s="10" t="s">
        <v>332</v>
      </c>
      <c r="G61" s="10">
        <f>SUBTOTAL(9,G60:G60)</f>
        <v>10990</v>
      </c>
    </row>
    <row r="62" spans="1:7" ht="39.950000000000003" customHeight="1" x14ac:dyDescent="0.15">
      <c r="A62" s="5" t="s">
        <v>536</v>
      </c>
      <c r="B62" s="25" t="s">
        <v>537</v>
      </c>
      <c r="C62" s="25"/>
      <c r="D62" s="5" t="s">
        <v>535</v>
      </c>
      <c r="E62" s="8">
        <v>1</v>
      </c>
      <c r="F62" s="8">
        <v>83567</v>
      </c>
      <c r="G62" s="8">
        <v>83567</v>
      </c>
    </row>
    <row r="63" spans="1:7" ht="24.95" customHeight="1" x14ac:dyDescent="0.15">
      <c r="A63" s="24" t="s">
        <v>513</v>
      </c>
      <c r="B63" s="24"/>
      <c r="C63" s="24"/>
      <c r="D63" s="24"/>
      <c r="E63" s="10">
        <f>SUBTOTAL(9,E62:E62)</f>
        <v>1</v>
      </c>
      <c r="F63" s="10" t="s">
        <v>332</v>
      </c>
      <c r="G63" s="10">
        <f>SUBTOTAL(9,G62:G62)</f>
        <v>83567</v>
      </c>
    </row>
    <row r="64" spans="1:7" ht="39.950000000000003" customHeight="1" x14ac:dyDescent="0.15">
      <c r="A64" s="5" t="s">
        <v>538</v>
      </c>
      <c r="B64" s="25" t="s">
        <v>539</v>
      </c>
      <c r="C64" s="25"/>
      <c r="D64" s="5" t="s">
        <v>535</v>
      </c>
      <c r="E64" s="8">
        <v>1</v>
      </c>
      <c r="F64" s="8">
        <v>29010</v>
      </c>
      <c r="G64" s="8">
        <v>29010</v>
      </c>
    </row>
    <row r="65" spans="1:7" ht="24.95" customHeight="1" x14ac:dyDescent="0.15">
      <c r="A65" s="24" t="s">
        <v>513</v>
      </c>
      <c r="B65" s="24"/>
      <c r="C65" s="24"/>
      <c r="D65" s="24"/>
      <c r="E65" s="10">
        <f>SUBTOTAL(9,E64:E64)</f>
        <v>1</v>
      </c>
      <c r="F65" s="10" t="s">
        <v>332</v>
      </c>
      <c r="G65" s="10">
        <f>SUBTOTAL(9,G64:G64)</f>
        <v>29010</v>
      </c>
    </row>
    <row r="66" spans="1:7" ht="39.950000000000003" customHeight="1" x14ac:dyDescent="0.15">
      <c r="A66" s="5" t="s">
        <v>540</v>
      </c>
      <c r="B66" s="25" t="s">
        <v>541</v>
      </c>
      <c r="C66" s="25"/>
      <c r="D66" s="5" t="s">
        <v>535</v>
      </c>
      <c r="E66" s="8">
        <v>1</v>
      </c>
      <c r="F66" s="8">
        <v>4140</v>
      </c>
      <c r="G66" s="8">
        <v>4140</v>
      </c>
    </row>
    <row r="67" spans="1:7" ht="24.95" customHeight="1" x14ac:dyDescent="0.15">
      <c r="A67" s="24" t="s">
        <v>513</v>
      </c>
      <c r="B67" s="24"/>
      <c r="C67" s="24"/>
      <c r="D67" s="24"/>
      <c r="E67" s="10">
        <f>SUBTOTAL(9,E66:E66)</f>
        <v>1</v>
      </c>
      <c r="F67" s="10" t="s">
        <v>332</v>
      </c>
      <c r="G67" s="10">
        <f>SUBTOTAL(9,G66:G66)</f>
        <v>4140</v>
      </c>
    </row>
    <row r="68" spans="1:7" ht="39.950000000000003" customHeight="1" x14ac:dyDescent="0.15">
      <c r="A68" s="5" t="s">
        <v>542</v>
      </c>
      <c r="B68" s="25" t="s">
        <v>543</v>
      </c>
      <c r="C68" s="25"/>
      <c r="D68" s="5" t="s">
        <v>535</v>
      </c>
      <c r="E68" s="8">
        <v>1</v>
      </c>
      <c r="F68" s="8">
        <v>26010</v>
      </c>
      <c r="G68" s="8">
        <v>26010</v>
      </c>
    </row>
    <row r="69" spans="1:7" ht="24.95" customHeight="1" x14ac:dyDescent="0.15">
      <c r="A69" s="24" t="s">
        <v>513</v>
      </c>
      <c r="B69" s="24"/>
      <c r="C69" s="24"/>
      <c r="D69" s="24"/>
      <c r="E69" s="10">
        <f>SUBTOTAL(9,E68:E68)</f>
        <v>1</v>
      </c>
      <c r="F69" s="10" t="s">
        <v>332</v>
      </c>
      <c r="G69" s="10">
        <f>SUBTOTAL(9,G68:G68)</f>
        <v>26010</v>
      </c>
    </row>
    <row r="70" spans="1:7" ht="39.950000000000003" customHeight="1" x14ac:dyDescent="0.15">
      <c r="A70" s="5" t="s">
        <v>544</v>
      </c>
      <c r="B70" s="25" t="s">
        <v>545</v>
      </c>
      <c r="C70" s="25"/>
      <c r="D70" s="5" t="s">
        <v>535</v>
      </c>
      <c r="E70" s="8">
        <v>1</v>
      </c>
      <c r="F70" s="8">
        <v>68070</v>
      </c>
      <c r="G70" s="8">
        <v>68070</v>
      </c>
    </row>
    <row r="71" spans="1:7" ht="24.95" customHeight="1" x14ac:dyDescent="0.15">
      <c r="A71" s="24" t="s">
        <v>513</v>
      </c>
      <c r="B71" s="24"/>
      <c r="C71" s="24"/>
      <c r="D71" s="24"/>
      <c r="E71" s="10">
        <f>SUBTOTAL(9,E70:E70)</f>
        <v>1</v>
      </c>
      <c r="F71" s="10" t="s">
        <v>332</v>
      </c>
      <c r="G71" s="10">
        <f>SUBTOTAL(9,G70:G70)</f>
        <v>68070</v>
      </c>
    </row>
    <row r="72" spans="1:7" ht="39.950000000000003" customHeight="1" x14ac:dyDescent="0.15">
      <c r="A72" s="5" t="s">
        <v>546</v>
      </c>
      <c r="B72" s="25" t="s">
        <v>547</v>
      </c>
      <c r="C72" s="25"/>
      <c r="D72" s="5" t="s">
        <v>535</v>
      </c>
      <c r="E72" s="8">
        <v>1</v>
      </c>
      <c r="F72" s="8">
        <v>17055</v>
      </c>
      <c r="G72" s="8">
        <v>17055</v>
      </c>
    </row>
    <row r="73" spans="1:7" ht="24.95" customHeight="1" x14ac:dyDescent="0.15">
      <c r="A73" s="24" t="s">
        <v>513</v>
      </c>
      <c r="B73" s="24"/>
      <c r="C73" s="24"/>
      <c r="D73" s="24"/>
      <c r="E73" s="10">
        <f>SUBTOTAL(9,E72:E72)</f>
        <v>1</v>
      </c>
      <c r="F73" s="10" t="s">
        <v>332</v>
      </c>
      <c r="G73" s="10">
        <f>SUBTOTAL(9,G72:G72)</f>
        <v>17055</v>
      </c>
    </row>
    <row r="74" spans="1:7" ht="60" customHeight="1" x14ac:dyDescent="0.15">
      <c r="A74" s="5" t="s">
        <v>548</v>
      </c>
      <c r="B74" s="25" t="s">
        <v>549</v>
      </c>
      <c r="C74" s="25"/>
      <c r="D74" s="5" t="s">
        <v>388</v>
      </c>
      <c r="E74" s="8">
        <v>1</v>
      </c>
      <c r="F74" s="8">
        <v>2190</v>
      </c>
      <c r="G74" s="8">
        <v>2190</v>
      </c>
    </row>
    <row r="75" spans="1:7" ht="24.95" customHeight="1" x14ac:dyDescent="0.15">
      <c r="A75" s="24" t="s">
        <v>513</v>
      </c>
      <c r="B75" s="24"/>
      <c r="C75" s="24"/>
      <c r="D75" s="24"/>
      <c r="E75" s="10">
        <f>SUBTOTAL(9,E74:E74)</f>
        <v>1</v>
      </c>
      <c r="F75" s="10" t="s">
        <v>332</v>
      </c>
      <c r="G75" s="10">
        <f>SUBTOTAL(9,G74:G74)</f>
        <v>2190</v>
      </c>
    </row>
    <row r="76" spans="1:7" ht="60" customHeight="1" x14ac:dyDescent="0.15">
      <c r="A76" s="5" t="s">
        <v>550</v>
      </c>
      <c r="B76" s="25" t="s">
        <v>551</v>
      </c>
      <c r="C76" s="25"/>
      <c r="D76" s="5" t="s">
        <v>388</v>
      </c>
      <c r="E76" s="8">
        <v>1</v>
      </c>
      <c r="F76" s="8">
        <v>4380</v>
      </c>
      <c r="G76" s="8">
        <v>4380</v>
      </c>
    </row>
    <row r="77" spans="1:7" ht="24.95" customHeight="1" x14ac:dyDescent="0.15">
      <c r="A77" s="24" t="s">
        <v>513</v>
      </c>
      <c r="B77" s="24"/>
      <c r="C77" s="24"/>
      <c r="D77" s="24"/>
      <c r="E77" s="10">
        <f>SUBTOTAL(9,E76:E76)</f>
        <v>1</v>
      </c>
      <c r="F77" s="10" t="s">
        <v>332</v>
      </c>
      <c r="G77" s="10">
        <f>SUBTOTAL(9,G76:G76)</f>
        <v>4380</v>
      </c>
    </row>
    <row r="78" spans="1:7" ht="39.950000000000003" customHeight="1" x14ac:dyDescent="0.15">
      <c r="A78" s="5" t="s">
        <v>552</v>
      </c>
      <c r="B78" s="25" t="s">
        <v>534</v>
      </c>
      <c r="C78" s="25"/>
      <c r="D78" s="5" t="s">
        <v>388</v>
      </c>
      <c r="E78" s="8">
        <v>1</v>
      </c>
      <c r="F78" s="8">
        <v>6762</v>
      </c>
      <c r="G78" s="8">
        <v>6762</v>
      </c>
    </row>
    <row r="79" spans="1:7" ht="24.95" customHeight="1" x14ac:dyDescent="0.15">
      <c r="A79" s="24" t="s">
        <v>513</v>
      </c>
      <c r="B79" s="24"/>
      <c r="C79" s="24"/>
      <c r="D79" s="24"/>
      <c r="E79" s="10">
        <f>SUBTOTAL(9,E78:E78)</f>
        <v>1</v>
      </c>
      <c r="F79" s="10" t="s">
        <v>332</v>
      </c>
      <c r="G79" s="10">
        <f>SUBTOTAL(9,G78:G78)</f>
        <v>6762</v>
      </c>
    </row>
    <row r="80" spans="1:7" ht="39.950000000000003" customHeight="1" x14ac:dyDescent="0.15">
      <c r="A80" s="5" t="s">
        <v>553</v>
      </c>
      <c r="B80" s="25" t="s">
        <v>554</v>
      </c>
      <c r="C80" s="25"/>
      <c r="D80" s="5" t="s">
        <v>388</v>
      </c>
      <c r="E80" s="8">
        <v>1</v>
      </c>
      <c r="F80" s="8">
        <v>5900</v>
      </c>
      <c r="G80" s="8">
        <v>5900</v>
      </c>
    </row>
    <row r="81" spans="1:7" ht="24.95" customHeight="1" x14ac:dyDescent="0.15">
      <c r="A81" s="24" t="s">
        <v>513</v>
      </c>
      <c r="B81" s="24"/>
      <c r="C81" s="24"/>
      <c r="D81" s="24"/>
      <c r="E81" s="10">
        <f>SUBTOTAL(9,E80:E80)</f>
        <v>1</v>
      </c>
      <c r="F81" s="10" t="s">
        <v>332</v>
      </c>
      <c r="G81" s="10">
        <f>SUBTOTAL(9,G80:G80)</f>
        <v>5900</v>
      </c>
    </row>
    <row r="82" spans="1:7" ht="39.950000000000003" customHeight="1" x14ac:dyDescent="0.15">
      <c r="A82" s="5" t="s">
        <v>555</v>
      </c>
      <c r="B82" s="25" t="s">
        <v>541</v>
      </c>
      <c r="C82" s="25"/>
      <c r="D82" s="5" t="s">
        <v>388</v>
      </c>
      <c r="E82" s="8">
        <v>1</v>
      </c>
      <c r="F82" s="8">
        <v>6512.5</v>
      </c>
      <c r="G82" s="8">
        <v>6512.5</v>
      </c>
    </row>
    <row r="83" spans="1:7" ht="24.95" customHeight="1" x14ac:dyDescent="0.15">
      <c r="A83" s="24" t="s">
        <v>513</v>
      </c>
      <c r="B83" s="24"/>
      <c r="C83" s="24"/>
      <c r="D83" s="24"/>
      <c r="E83" s="10">
        <f>SUBTOTAL(9,E82:E82)</f>
        <v>1</v>
      </c>
      <c r="F83" s="10" t="s">
        <v>332</v>
      </c>
      <c r="G83" s="10">
        <f>SUBTOTAL(9,G82:G82)</f>
        <v>6512.5</v>
      </c>
    </row>
    <row r="84" spans="1:7" ht="39.950000000000003" customHeight="1" x14ac:dyDescent="0.15">
      <c r="A84" s="5" t="s">
        <v>556</v>
      </c>
      <c r="B84" s="25" t="s">
        <v>534</v>
      </c>
      <c r="C84" s="25"/>
      <c r="D84" s="5" t="s">
        <v>388</v>
      </c>
      <c r="E84" s="8">
        <v>1</v>
      </c>
      <c r="F84" s="8">
        <v>11434.5</v>
      </c>
      <c r="G84" s="8">
        <v>11434.5</v>
      </c>
    </row>
    <row r="85" spans="1:7" ht="24.95" customHeight="1" x14ac:dyDescent="0.15">
      <c r="A85" s="24" t="s">
        <v>513</v>
      </c>
      <c r="B85" s="24"/>
      <c r="C85" s="24"/>
      <c r="D85" s="24"/>
      <c r="E85" s="10">
        <f>SUBTOTAL(9,E84:E84)</f>
        <v>1</v>
      </c>
      <c r="F85" s="10" t="s">
        <v>332</v>
      </c>
      <c r="G85" s="10">
        <f>SUBTOTAL(9,G84:G84)</f>
        <v>11434.5</v>
      </c>
    </row>
    <row r="86" spans="1:7" ht="39.950000000000003" customHeight="1" x14ac:dyDescent="0.15">
      <c r="A86" s="5" t="s">
        <v>557</v>
      </c>
      <c r="B86" s="25" t="s">
        <v>554</v>
      </c>
      <c r="C86" s="25"/>
      <c r="D86" s="5" t="s">
        <v>388</v>
      </c>
      <c r="E86" s="8">
        <v>1</v>
      </c>
      <c r="F86" s="8">
        <v>73332.89</v>
      </c>
      <c r="G86" s="8">
        <v>73332.89</v>
      </c>
    </row>
    <row r="87" spans="1:7" ht="24.95" customHeight="1" x14ac:dyDescent="0.15">
      <c r="A87" s="24" t="s">
        <v>513</v>
      </c>
      <c r="B87" s="24"/>
      <c r="C87" s="24"/>
      <c r="D87" s="24"/>
      <c r="E87" s="10">
        <f>SUBTOTAL(9,E86:E86)</f>
        <v>1</v>
      </c>
      <c r="F87" s="10" t="s">
        <v>332</v>
      </c>
      <c r="G87" s="10">
        <f>SUBTOTAL(9,G86:G86)</f>
        <v>73332.89</v>
      </c>
    </row>
    <row r="88" spans="1:7" ht="39.950000000000003" customHeight="1" x14ac:dyDescent="0.15">
      <c r="A88" s="5" t="s">
        <v>558</v>
      </c>
      <c r="B88" s="25" t="s">
        <v>554</v>
      </c>
      <c r="C88" s="25"/>
      <c r="D88" s="5" t="s">
        <v>388</v>
      </c>
      <c r="E88" s="8">
        <v>1</v>
      </c>
      <c r="F88" s="8">
        <v>29655</v>
      </c>
      <c r="G88" s="8">
        <v>29655</v>
      </c>
    </row>
    <row r="89" spans="1:7" ht="24.95" customHeight="1" x14ac:dyDescent="0.15">
      <c r="A89" s="24" t="s">
        <v>513</v>
      </c>
      <c r="B89" s="24"/>
      <c r="C89" s="24"/>
      <c r="D89" s="24"/>
      <c r="E89" s="10">
        <f>SUBTOTAL(9,E88:E88)</f>
        <v>1</v>
      </c>
      <c r="F89" s="10" t="s">
        <v>332</v>
      </c>
      <c r="G89" s="10">
        <f>SUBTOTAL(9,G88:G88)</f>
        <v>29655</v>
      </c>
    </row>
    <row r="90" spans="1:7" ht="39.950000000000003" customHeight="1" x14ac:dyDescent="0.15">
      <c r="A90" s="5" t="s">
        <v>559</v>
      </c>
      <c r="B90" s="25" t="s">
        <v>547</v>
      </c>
      <c r="C90" s="25"/>
      <c r="D90" s="5" t="s">
        <v>388</v>
      </c>
      <c r="E90" s="8">
        <v>1</v>
      </c>
      <c r="F90" s="8">
        <v>2625.6</v>
      </c>
      <c r="G90" s="8">
        <v>2625.6</v>
      </c>
    </row>
    <row r="91" spans="1:7" ht="24.95" customHeight="1" x14ac:dyDescent="0.15">
      <c r="A91" s="24" t="s">
        <v>513</v>
      </c>
      <c r="B91" s="24"/>
      <c r="C91" s="24"/>
      <c r="D91" s="24"/>
      <c r="E91" s="10">
        <f>SUBTOTAL(9,E90:E90)</f>
        <v>1</v>
      </c>
      <c r="F91" s="10" t="s">
        <v>332</v>
      </c>
      <c r="G91" s="10">
        <f>SUBTOTAL(9,G90:G90)</f>
        <v>2625.6</v>
      </c>
    </row>
    <row r="92" spans="1:7" ht="39.950000000000003" customHeight="1" x14ac:dyDescent="0.15">
      <c r="A92" s="5" t="s">
        <v>560</v>
      </c>
      <c r="B92" s="25" t="s">
        <v>547</v>
      </c>
      <c r="C92" s="25"/>
      <c r="D92" s="5" t="s">
        <v>388</v>
      </c>
      <c r="E92" s="8">
        <v>1</v>
      </c>
      <c r="F92" s="8">
        <v>21285</v>
      </c>
      <c r="G92" s="8">
        <v>21285</v>
      </c>
    </row>
    <row r="93" spans="1:7" ht="24.95" customHeight="1" x14ac:dyDescent="0.15">
      <c r="A93" s="24" t="s">
        <v>513</v>
      </c>
      <c r="B93" s="24"/>
      <c r="C93" s="24"/>
      <c r="D93" s="24"/>
      <c r="E93" s="10">
        <f>SUBTOTAL(9,E92:E92)</f>
        <v>1</v>
      </c>
      <c r="F93" s="10" t="s">
        <v>332</v>
      </c>
      <c r="G93" s="10">
        <f>SUBTOTAL(9,G92:G92)</f>
        <v>21285</v>
      </c>
    </row>
    <row r="94" spans="1:7" ht="39.950000000000003" customHeight="1" x14ac:dyDescent="0.15">
      <c r="A94" s="5" t="s">
        <v>561</v>
      </c>
      <c r="B94" s="25" t="s">
        <v>562</v>
      </c>
      <c r="C94" s="25"/>
      <c r="D94" s="5" t="s">
        <v>388</v>
      </c>
      <c r="E94" s="8">
        <v>1</v>
      </c>
      <c r="F94" s="8">
        <v>9755.9</v>
      </c>
      <c r="G94" s="8">
        <v>9755.9</v>
      </c>
    </row>
    <row r="95" spans="1:7" ht="24.95" customHeight="1" x14ac:dyDescent="0.15">
      <c r="A95" s="24" t="s">
        <v>513</v>
      </c>
      <c r="B95" s="24"/>
      <c r="C95" s="24"/>
      <c r="D95" s="24"/>
      <c r="E95" s="10">
        <f>SUBTOTAL(9,E94:E94)</f>
        <v>1</v>
      </c>
      <c r="F95" s="10" t="s">
        <v>332</v>
      </c>
      <c r="G95" s="10">
        <f>SUBTOTAL(9,G94:G94)</f>
        <v>9755.9</v>
      </c>
    </row>
    <row r="96" spans="1:7" ht="39.950000000000003" customHeight="1" x14ac:dyDescent="0.15">
      <c r="A96" s="5" t="s">
        <v>563</v>
      </c>
      <c r="B96" s="25" t="s">
        <v>564</v>
      </c>
      <c r="C96" s="25"/>
      <c r="D96" s="5" t="s">
        <v>388</v>
      </c>
      <c r="E96" s="8">
        <v>1</v>
      </c>
      <c r="F96" s="8">
        <v>25685.439999999999</v>
      </c>
      <c r="G96" s="8">
        <v>25685.439999999999</v>
      </c>
    </row>
    <row r="97" spans="1:7" ht="24.95" customHeight="1" x14ac:dyDescent="0.15">
      <c r="A97" s="24" t="s">
        <v>513</v>
      </c>
      <c r="B97" s="24"/>
      <c r="C97" s="24"/>
      <c r="D97" s="24"/>
      <c r="E97" s="10">
        <f>SUBTOTAL(9,E96:E96)</f>
        <v>1</v>
      </c>
      <c r="F97" s="10" t="s">
        <v>332</v>
      </c>
      <c r="G97" s="10">
        <f>SUBTOTAL(9,G96:G96)</f>
        <v>25685.439999999999</v>
      </c>
    </row>
    <row r="98" spans="1:7" ht="39.950000000000003" customHeight="1" x14ac:dyDescent="0.15">
      <c r="A98" s="5" t="s">
        <v>565</v>
      </c>
      <c r="B98" s="25" t="s">
        <v>545</v>
      </c>
      <c r="C98" s="25"/>
      <c r="D98" s="5" t="s">
        <v>388</v>
      </c>
      <c r="E98" s="8">
        <v>1</v>
      </c>
      <c r="F98" s="8">
        <v>83764.25</v>
      </c>
      <c r="G98" s="8">
        <v>83764.25</v>
      </c>
    </row>
    <row r="99" spans="1:7" ht="24.95" customHeight="1" x14ac:dyDescent="0.15">
      <c r="A99" s="24" t="s">
        <v>513</v>
      </c>
      <c r="B99" s="24"/>
      <c r="C99" s="24"/>
      <c r="D99" s="24"/>
      <c r="E99" s="10">
        <f>SUBTOTAL(9,E98:E98)</f>
        <v>1</v>
      </c>
      <c r="F99" s="10" t="s">
        <v>332</v>
      </c>
      <c r="G99" s="10">
        <f>SUBTOTAL(9,G98:G98)</f>
        <v>83764.25</v>
      </c>
    </row>
    <row r="100" spans="1:7" ht="39.950000000000003" customHeight="1" x14ac:dyDescent="0.15">
      <c r="A100" s="5" t="s">
        <v>566</v>
      </c>
      <c r="B100" s="25" t="s">
        <v>567</v>
      </c>
      <c r="C100" s="25"/>
      <c r="D100" s="5" t="s">
        <v>388</v>
      </c>
      <c r="E100" s="8">
        <v>1</v>
      </c>
      <c r="F100" s="8">
        <v>11017.9</v>
      </c>
      <c r="G100" s="8">
        <v>11017.9</v>
      </c>
    </row>
    <row r="101" spans="1:7" ht="24.95" customHeight="1" x14ac:dyDescent="0.15">
      <c r="A101" s="24" t="s">
        <v>513</v>
      </c>
      <c r="B101" s="24"/>
      <c r="C101" s="24"/>
      <c r="D101" s="24"/>
      <c r="E101" s="10">
        <f>SUBTOTAL(9,E100:E100)</f>
        <v>1</v>
      </c>
      <c r="F101" s="10" t="s">
        <v>332</v>
      </c>
      <c r="G101" s="10">
        <f>SUBTOTAL(9,G100:G100)</f>
        <v>11017.9</v>
      </c>
    </row>
    <row r="102" spans="1:7" ht="39.950000000000003" customHeight="1" x14ac:dyDescent="0.15">
      <c r="A102" s="5" t="s">
        <v>568</v>
      </c>
      <c r="B102" s="25" t="s">
        <v>543</v>
      </c>
      <c r="C102" s="25"/>
      <c r="D102" s="5" t="s">
        <v>388</v>
      </c>
      <c r="E102" s="8">
        <v>1</v>
      </c>
      <c r="F102" s="8">
        <v>26875</v>
      </c>
      <c r="G102" s="8">
        <v>26875</v>
      </c>
    </row>
    <row r="103" spans="1:7" ht="24.95" customHeight="1" x14ac:dyDescent="0.15">
      <c r="A103" s="24" t="s">
        <v>513</v>
      </c>
      <c r="B103" s="24"/>
      <c r="C103" s="24"/>
      <c r="D103" s="24"/>
      <c r="E103" s="10">
        <f>SUBTOTAL(9,E102:E102)</f>
        <v>1</v>
      </c>
      <c r="F103" s="10" t="s">
        <v>332</v>
      </c>
      <c r="G103" s="10">
        <f>SUBTOTAL(9,G102:G102)</f>
        <v>26875</v>
      </c>
    </row>
    <row r="104" spans="1:7" ht="39.950000000000003" customHeight="1" x14ac:dyDescent="0.15">
      <c r="A104" s="5" t="s">
        <v>569</v>
      </c>
      <c r="B104" s="25" t="s">
        <v>537</v>
      </c>
      <c r="C104" s="25"/>
      <c r="D104" s="5" t="s">
        <v>388</v>
      </c>
      <c r="E104" s="8">
        <v>1</v>
      </c>
      <c r="F104" s="8">
        <v>79719</v>
      </c>
      <c r="G104" s="8">
        <v>79719</v>
      </c>
    </row>
    <row r="105" spans="1:7" ht="24.95" customHeight="1" x14ac:dyDescent="0.15">
      <c r="A105" s="24" t="s">
        <v>513</v>
      </c>
      <c r="B105" s="24"/>
      <c r="C105" s="24"/>
      <c r="D105" s="24"/>
      <c r="E105" s="10">
        <f>SUBTOTAL(9,E104:E104)</f>
        <v>1</v>
      </c>
      <c r="F105" s="10" t="s">
        <v>332</v>
      </c>
      <c r="G105" s="10">
        <f>SUBTOTAL(9,G104:G104)</f>
        <v>79719</v>
      </c>
    </row>
    <row r="106" spans="1:7" ht="39.950000000000003" customHeight="1" x14ac:dyDescent="0.15">
      <c r="A106" s="5" t="s">
        <v>570</v>
      </c>
      <c r="B106" s="25" t="s">
        <v>571</v>
      </c>
      <c r="C106" s="25"/>
      <c r="D106" s="5" t="s">
        <v>388</v>
      </c>
      <c r="E106" s="8">
        <v>1</v>
      </c>
      <c r="F106" s="8">
        <v>1440</v>
      </c>
      <c r="G106" s="8">
        <v>1440</v>
      </c>
    </row>
    <row r="107" spans="1:7" ht="24.95" customHeight="1" x14ac:dyDescent="0.15">
      <c r="A107" s="24" t="s">
        <v>513</v>
      </c>
      <c r="B107" s="24"/>
      <c r="C107" s="24"/>
      <c r="D107" s="24"/>
      <c r="E107" s="10">
        <f>SUBTOTAL(9,E106:E106)</f>
        <v>1</v>
      </c>
      <c r="F107" s="10" t="s">
        <v>332</v>
      </c>
      <c r="G107" s="10">
        <f>SUBTOTAL(9,G106:G106)</f>
        <v>1440</v>
      </c>
    </row>
    <row r="108" spans="1:7" ht="39.950000000000003" customHeight="1" x14ac:dyDescent="0.15">
      <c r="A108" s="5" t="s">
        <v>572</v>
      </c>
      <c r="B108" s="25" t="s">
        <v>541</v>
      </c>
      <c r="C108" s="25"/>
      <c r="D108" s="5" t="s">
        <v>388</v>
      </c>
      <c r="E108" s="8">
        <v>1</v>
      </c>
      <c r="F108" s="8">
        <v>2400</v>
      </c>
      <c r="G108" s="8">
        <v>2400</v>
      </c>
    </row>
    <row r="109" spans="1:7" ht="24.95" customHeight="1" x14ac:dyDescent="0.15">
      <c r="A109" s="24" t="s">
        <v>513</v>
      </c>
      <c r="B109" s="24"/>
      <c r="C109" s="24"/>
      <c r="D109" s="24"/>
      <c r="E109" s="10">
        <f>SUBTOTAL(9,E108:E108)</f>
        <v>1</v>
      </c>
      <c r="F109" s="10" t="s">
        <v>332</v>
      </c>
      <c r="G109" s="10">
        <f>SUBTOTAL(9,G108:G108)</f>
        <v>2400</v>
      </c>
    </row>
    <row r="110" spans="1:7" ht="39.950000000000003" customHeight="1" x14ac:dyDescent="0.15">
      <c r="A110" s="5" t="s">
        <v>573</v>
      </c>
      <c r="B110" s="25" t="s">
        <v>545</v>
      </c>
      <c r="C110" s="25"/>
      <c r="D110" s="5" t="s">
        <v>388</v>
      </c>
      <c r="E110" s="8">
        <v>1</v>
      </c>
      <c r="F110" s="8">
        <v>24500</v>
      </c>
      <c r="G110" s="8">
        <v>24500</v>
      </c>
    </row>
    <row r="111" spans="1:7" ht="24.95" customHeight="1" x14ac:dyDescent="0.15">
      <c r="A111" s="24" t="s">
        <v>513</v>
      </c>
      <c r="B111" s="24"/>
      <c r="C111" s="24"/>
      <c r="D111" s="24"/>
      <c r="E111" s="10">
        <f>SUBTOTAL(9,E110:E110)</f>
        <v>1</v>
      </c>
      <c r="F111" s="10" t="s">
        <v>332</v>
      </c>
      <c r="G111" s="10">
        <f>SUBTOTAL(9,G110:G110)</f>
        <v>24500</v>
      </c>
    </row>
    <row r="112" spans="1:7" ht="39.950000000000003" customHeight="1" x14ac:dyDescent="0.15">
      <c r="A112" s="5" t="s">
        <v>310</v>
      </c>
      <c r="B112" s="25" t="s">
        <v>543</v>
      </c>
      <c r="C112" s="25"/>
      <c r="D112" s="5" t="s">
        <v>388</v>
      </c>
      <c r="E112" s="8">
        <v>1</v>
      </c>
      <c r="F112" s="8">
        <v>26100</v>
      </c>
      <c r="G112" s="8">
        <v>26100</v>
      </c>
    </row>
    <row r="113" spans="1:7" ht="24.95" customHeight="1" x14ac:dyDescent="0.15">
      <c r="A113" s="24" t="s">
        <v>513</v>
      </c>
      <c r="B113" s="24"/>
      <c r="C113" s="24"/>
      <c r="D113" s="24"/>
      <c r="E113" s="10">
        <f>SUBTOTAL(9,E112:E112)</f>
        <v>1</v>
      </c>
      <c r="F113" s="10" t="s">
        <v>332</v>
      </c>
      <c r="G113" s="10">
        <f>SUBTOTAL(9,G112:G112)</f>
        <v>26100</v>
      </c>
    </row>
    <row r="114" spans="1:7" ht="39.950000000000003" customHeight="1" x14ac:dyDescent="0.15">
      <c r="A114" s="5" t="s">
        <v>574</v>
      </c>
      <c r="B114" s="25" t="s">
        <v>537</v>
      </c>
      <c r="C114" s="25"/>
      <c r="D114" s="5" t="s">
        <v>388</v>
      </c>
      <c r="E114" s="8">
        <v>1</v>
      </c>
      <c r="F114" s="8">
        <v>38759</v>
      </c>
      <c r="G114" s="8">
        <v>38759</v>
      </c>
    </row>
    <row r="115" spans="1:7" ht="24.95" customHeight="1" x14ac:dyDescent="0.15">
      <c r="A115" s="24" t="s">
        <v>513</v>
      </c>
      <c r="B115" s="24"/>
      <c r="C115" s="24"/>
      <c r="D115" s="24"/>
      <c r="E115" s="10">
        <f>SUBTOTAL(9,E114:E114)</f>
        <v>1</v>
      </c>
      <c r="F115" s="10" t="s">
        <v>332</v>
      </c>
      <c r="G115" s="10">
        <f>SUBTOTAL(9,G114:G114)</f>
        <v>38759</v>
      </c>
    </row>
    <row r="116" spans="1:7" ht="39.950000000000003" customHeight="1" x14ac:dyDescent="0.15">
      <c r="A116" s="5" t="s">
        <v>575</v>
      </c>
      <c r="B116" s="25" t="s">
        <v>537</v>
      </c>
      <c r="C116" s="25"/>
      <c r="D116" s="5" t="s">
        <v>388</v>
      </c>
      <c r="E116" s="8">
        <v>1</v>
      </c>
      <c r="F116" s="8">
        <v>8827</v>
      </c>
      <c r="G116" s="8">
        <v>8827</v>
      </c>
    </row>
    <row r="117" spans="1:7" ht="24.95" customHeight="1" x14ac:dyDescent="0.15">
      <c r="A117" s="24" t="s">
        <v>513</v>
      </c>
      <c r="B117" s="24"/>
      <c r="C117" s="24"/>
      <c r="D117" s="24"/>
      <c r="E117" s="10">
        <f>SUBTOTAL(9,E116:E116)</f>
        <v>1</v>
      </c>
      <c r="F117" s="10" t="s">
        <v>332</v>
      </c>
      <c r="G117" s="10">
        <f>SUBTOTAL(9,G116:G116)</f>
        <v>8827</v>
      </c>
    </row>
    <row r="118" spans="1:7" ht="39.950000000000003" customHeight="1" x14ac:dyDescent="0.15">
      <c r="A118" s="5" t="s">
        <v>576</v>
      </c>
      <c r="B118" s="25" t="s">
        <v>577</v>
      </c>
      <c r="C118" s="25"/>
      <c r="D118" s="5" t="s">
        <v>388</v>
      </c>
      <c r="E118" s="8">
        <v>1</v>
      </c>
      <c r="F118" s="8">
        <v>64732.5</v>
      </c>
      <c r="G118" s="8">
        <v>64732.5</v>
      </c>
    </row>
    <row r="119" spans="1:7" ht="24.95" customHeight="1" x14ac:dyDescent="0.15">
      <c r="A119" s="24" t="s">
        <v>513</v>
      </c>
      <c r="B119" s="24"/>
      <c r="C119" s="24"/>
      <c r="D119" s="24"/>
      <c r="E119" s="10">
        <f>SUBTOTAL(9,E118:E118)</f>
        <v>1</v>
      </c>
      <c r="F119" s="10" t="s">
        <v>332</v>
      </c>
      <c r="G119" s="10">
        <f>SUBTOTAL(9,G118:G118)</f>
        <v>64732.5</v>
      </c>
    </row>
    <row r="120" spans="1:7" ht="39.950000000000003" customHeight="1" x14ac:dyDescent="0.15">
      <c r="A120" s="5" t="s">
        <v>578</v>
      </c>
      <c r="B120" s="25" t="s">
        <v>554</v>
      </c>
      <c r="C120" s="25"/>
      <c r="D120" s="5" t="s">
        <v>388</v>
      </c>
      <c r="E120" s="8">
        <v>1</v>
      </c>
      <c r="F120" s="8">
        <v>110957.51</v>
      </c>
      <c r="G120" s="8">
        <v>110957.51</v>
      </c>
    </row>
    <row r="121" spans="1:7" ht="24.95" customHeight="1" x14ac:dyDescent="0.15">
      <c r="A121" s="24" t="s">
        <v>513</v>
      </c>
      <c r="B121" s="24"/>
      <c r="C121" s="24"/>
      <c r="D121" s="24"/>
      <c r="E121" s="10">
        <f>SUBTOTAL(9,E120:E120)</f>
        <v>1</v>
      </c>
      <c r="F121" s="10" t="s">
        <v>332</v>
      </c>
      <c r="G121" s="10">
        <f>SUBTOTAL(9,G120:G120)</f>
        <v>110957.51</v>
      </c>
    </row>
    <row r="122" spans="1:7" ht="39.950000000000003" customHeight="1" x14ac:dyDescent="0.15">
      <c r="A122" s="5" t="s">
        <v>579</v>
      </c>
      <c r="B122" s="25" t="s">
        <v>554</v>
      </c>
      <c r="C122" s="25"/>
      <c r="D122" s="5" t="s">
        <v>388</v>
      </c>
      <c r="E122" s="8">
        <v>1</v>
      </c>
      <c r="F122" s="8">
        <v>29529</v>
      </c>
      <c r="G122" s="8">
        <v>29529</v>
      </c>
    </row>
    <row r="123" spans="1:7" ht="24.95" customHeight="1" x14ac:dyDescent="0.15">
      <c r="A123" s="24" t="s">
        <v>513</v>
      </c>
      <c r="B123" s="24"/>
      <c r="C123" s="24"/>
      <c r="D123" s="24"/>
      <c r="E123" s="10">
        <f>SUBTOTAL(9,E122:E122)</f>
        <v>1</v>
      </c>
      <c r="F123" s="10" t="s">
        <v>332</v>
      </c>
      <c r="G123" s="10">
        <f>SUBTOTAL(9,G122:G122)</f>
        <v>29529</v>
      </c>
    </row>
    <row r="124" spans="1:7" ht="39.950000000000003" customHeight="1" x14ac:dyDescent="0.15">
      <c r="A124" s="5" t="s">
        <v>151</v>
      </c>
      <c r="B124" s="25" t="s">
        <v>547</v>
      </c>
      <c r="C124" s="25"/>
      <c r="D124" s="5" t="s">
        <v>388</v>
      </c>
      <c r="E124" s="8">
        <v>1</v>
      </c>
      <c r="F124" s="8">
        <v>24982.2</v>
      </c>
      <c r="G124" s="8">
        <v>24982.2</v>
      </c>
    </row>
    <row r="125" spans="1:7" ht="24.95" customHeight="1" x14ac:dyDescent="0.15">
      <c r="A125" s="24" t="s">
        <v>513</v>
      </c>
      <c r="B125" s="24"/>
      <c r="C125" s="24"/>
      <c r="D125" s="24"/>
      <c r="E125" s="10">
        <f>SUBTOTAL(9,E124:E124)</f>
        <v>1</v>
      </c>
      <c r="F125" s="10" t="s">
        <v>332</v>
      </c>
      <c r="G125" s="10">
        <f>SUBTOTAL(9,G124:G124)</f>
        <v>24982.2</v>
      </c>
    </row>
    <row r="126" spans="1:7" ht="60" customHeight="1" x14ac:dyDescent="0.15">
      <c r="A126" s="5" t="s">
        <v>154</v>
      </c>
      <c r="B126" s="25" t="s">
        <v>580</v>
      </c>
      <c r="C126" s="25"/>
      <c r="D126" s="5" t="s">
        <v>388</v>
      </c>
      <c r="E126" s="8">
        <v>1</v>
      </c>
      <c r="F126" s="8">
        <v>3996</v>
      </c>
      <c r="G126" s="8">
        <v>3996</v>
      </c>
    </row>
    <row r="127" spans="1:7" ht="24.95" customHeight="1" x14ac:dyDescent="0.15">
      <c r="A127" s="24" t="s">
        <v>513</v>
      </c>
      <c r="B127" s="24"/>
      <c r="C127" s="24"/>
      <c r="D127" s="24"/>
      <c r="E127" s="10">
        <f>SUBTOTAL(9,E126:E126)</f>
        <v>1</v>
      </c>
      <c r="F127" s="10" t="s">
        <v>332</v>
      </c>
      <c r="G127" s="10">
        <f>SUBTOTAL(9,G126:G126)</f>
        <v>3996</v>
      </c>
    </row>
    <row r="128" spans="1:7" ht="39.950000000000003" customHeight="1" x14ac:dyDescent="0.15">
      <c r="A128" s="5" t="s">
        <v>157</v>
      </c>
      <c r="B128" s="25" t="s">
        <v>537</v>
      </c>
      <c r="C128" s="25"/>
      <c r="D128" s="5" t="s">
        <v>388</v>
      </c>
      <c r="E128" s="8">
        <v>1</v>
      </c>
      <c r="F128" s="8">
        <v>150890</v>
      </c>
      <c r="G128" s="8">
        <v>150890</v>
      </c>
    </row>
    <row r="129" spans="1:7" ht="24.95" customHeight="1" x14ac:dyDescent="0.15">
      <c r="A129" s="24" t="s">
        <v>513</v>
      </c>
      <c r="B129" s="24"/>
      <c r="C129" s="24"/>
      <c r="D129" s="24"/>
      <c r="E129" s="10">
        <f>SUBTOTAL(9,E128:E128)</f>
        <v>1</v>
      </c>
      <c r="F129" s="10" t="s">
        <v>332</v>
      </c>
      <c r="G129" s="10">
        <f>SUBTOTAL(9,G128:G128)</f>
        <v>150890</v>
      </c>
    </row>
    <row r="130" spans="1:7" ht="39.950000000000003" customHeight="1" x14ac:dyDescent="0.15">
      <c r="A130" s="5" t="s">
        <v>581</v>
      </c>
      <c r="B130" s="25" t="s">
        <v>541</v>
      </c>
      <c r="C130" s="25"/>
      <c r="D130" s="5" t="s">
        <v>388</v>
      </c>
      <c r="E130" s="8">
        <v>1</v>
      </c>
      <c r="F130" s="8">
        <v>9075</v>
      </c>
      <c r="G130" s="8">
        <v>9075</v>
      </c>
    </row>
    <row r="131" spans="1:7" ht="24.95" customHeight="1" x14ac:dyDescent="0.15">
      <c r="A131" s="24" t="s">
        <v>513</v>
      </c>
      <c r="B131" s="24"/>
      <c r="C131" s="24"/>
      <c r="D131" s="24"/>
      <c r="E131" s="10">
        <f>SUBTOTAL(9,E130:E130)</f>
        <v>1</v>
      </c>
      <c r="F131" s="10" t="s">
        <v>332</v>
      </c>
      <c r="G131" s="10">
        <f>SUBTOTAL(9,G130:G130)</f>
        <v>9075</v>
      </c>
    </row>
    <row r="132" spans="1:7" ht="39.950000000000003" customHeight="1" x14ac:dyDescent="0.15">
      <c r="A132" s="5" t="s">
        <v>582</v>
      </c>
      <c r="B132" s="25" t="s">
        <v>583</v>
      </c>
      <c r="C132" s="25"/>
      <c r="D132" s="5" t="s">
        <v>388</v>
      </c>
      <c r="E132" s="8">
        <v>1</v>
      </c>
      <c r="F132" s="8">
        <v>62220</v>
      </c>
      <c r="G132" s="8">
        <v>62220</v>
      </c>
    </row>
    <row r="133" spans="1:7" ht="24.95" customHeight="1" x14ac:dyDescent="0.15">
      <c r="A133" s="24" t="s">
        <v>513</v>
      </c>
      <c r="B133" s="24"/>
      <c r="C133" s="24"/>
      <c r="D133" s="24"/>
      <c r="E133" s="10">
        <f>SUBTOTAL(9,E132:E132)</f>
        <v>1</v>
      </c>
      <c r="F133" s="10" t="s">
        <v>332</v>
      </c>
      <c r="G133" s="10">
        <f>SUBTOTAL(9,G132:G132)</f>
        <v>62220</v>
      </c>
    </row>
    <row r="134" spans="1:7" ht="39.950000000000003" customHeight="1" x14ac:dyDescent="0.15">
      <c r="A134" s="5" t="s">
        <v>584</v>
      </c>
      <c r="B134" s="25" t="s">
        <v>562</v>
      </c>
      <c r="C134" s="25"/>
      <c r="D134" s="5" t="s">
        <v>388</v>
      </c>
      <c r="E134" s="8">
        <v>1</v>
      </c>
      <c r="F134" s="8">
        <v>13557</v>
      </c>
      <c r="G134" s="8">
        <v>13557</v>
      </c>
    </row>
    <row r="135" spans="1:7" ht="24.95" customHeight="1" x14ac:dyDescent="0.15">
      <c r="A135" s="24" t="s">
        <v>513</v>
      </c>
      <c r="B135" s="24"/>
      <c r="C135" s="24"/>
      <c r="D135" s="24"/>
      <c r="E135" s="10">
        <f>SUBTOTAL(9,E134:E134)</f>
        <v>1</v>
      </c>
      <c r="F135" s="10" t="s">
        <v>332</v>
      </c>
      <c r="G135" s="10">
        <f>SUBTOTAL(9,G134:G134)</f>
        <v>13557</v>
      </c>
    </row>
    <row r="136" spans="1:7" ht="39.950000000000003" customHeight="1" x14ac:dyDescent="0.15">
      <c r="A136" s="5" t="s">
        <v>585</v>
      </c>
      <c r="B136" s="25" t="s">
        <v>564</v>
      </c>
      <c r="C136" s="25"/>
      <c r="D136" s="5" t="s">
        <v>388</v>
      </c>
      <c r="E136" s="8">
        <v>1</v>
      </c>
      <c r="F136" s="8">
        <v>53732.9</v>
      </c>
      <c r="G136" s="8">
        <v>53732.9</v>
      </c>
    </row>
    <row r="137" spans="1:7" ht="24.95" customHeight="1" x14ac:dyDescent="0.15">
      <c r="A137" s="24" t="s">
        <v>513</v>
      </c>
      <c r="B137" s="24"/>
      <c r="C137" s="24"/>
      <c r="D137" s="24"/>
      <c r="E137" s="10">
        <f>SUBTOTAL(9,E136:E136)</f>
        <v>1</v>
      </c>
      <c r="F137" s="10" t="s">
        <v>332</v>
      </c>
      <c r="G137" s="10">
        <f>SUBTOTAL(9,G136:G136)</f>
        <v>53732.9</v>
      </c>
    </row>
    <row r="138" spans="1:7" ht="39.950000000000003" customHeight="1" x14ac:dyDescent="0.15">
      <c r="A138" s="5" t="s">
        <v>66</v>
      </c>
      <c r="B138" s="25" t="s">
        <v>567</v>
      </c>
      <c r="C138" s="25"/>
      <c r="D138" s="5" t="s">
        <v>388</v>
      </c>
      <c r="E138" s="8">
        <v>1</v>
      </c>
      <c r="F138" s="8">
        <v>16371.65</v>
      </c>
      <c r="G138" s="8">
        <v>16371.65</v>
      </c>
    </row>
    <row r="139" spans="1:7" ht="24.95" customHeight="1" x14ac:dyDescent="0.15">
      <c r="A139" s="24" t="s">
        <v>513</v>
      </c>
      <c r="B139" s="24"/>
      <c r="C139" s="24"/>
      <c r="D139" s="24"/>
      <c r="E139" s="10">
        <f>SUBTOTAL(9,E138:E138)</f>
        <v>1</v>
      </c>
      <c r="F139" s="10" t="s">
        <v>332</v>
      </c>
      <c r="G139" s="10">
        <f>SUBTOTAL(9,G138:G138)</f>
        <v>16371.65</v>
      </c>
    </row>
    <row r="140" spans="1:7" ht="39.950000000000003" customHeight="1" x14ac:dyDescent="0.15">
      <c r="A140" s="5" t="s">
        <v>586</v>
      </c>
      <c r="B140" s="25" t="s">
        <v>534</v>
      </c>
      <c r="C140" s="25"/>
      <c r="D140" s="5" t="s">
        <v>388</v>
      </c>
      <c r="E140" s="8">
        <v>1</v>
      </c>
      <c r="F140" s="8">
        <v>34960</v>
      </c>
      <c r="G140" s="8">
        <v>34960</v>
      </c>
    </row>
    <row r="141" spans="1:7" ht="24.95" customHeight="1" x14ac:dyDescent="0.15">
      <c r="A141" s="24" t="s">
        <v>513</v>
      </c>
      <c r="B141" s="24"/>
      <c r="C141" s="24"/>
      <c r="D141" s="24"/>
      <c r="E141" s="10">
        <f>SUBTOTAL(9,E140:E140)</f>
        <v>1</v>
      </c>
      <c r="F141" s="10" t="s">
        <v>332</v>
      </c>
      <c r="G141" s="10">
        <f>SUBTOTAL(9,G140:G140)</f>
        <v>34960</v>
      </c>
    </row>
    <row r="142" spans="1:7" ht="60" customHeight="1" x14ac:dyDescent="0.15">
      <c r="A142" s="5" t="s">
        <v>587</v>
      </c>
      <c r="B142" s="25" t="s">
        <v>588</v>
      </c>
      <c r="C142" s="25"/>
      <c r="D142" s="5" t="s">
        <v>388</v>
      </c>
      <c r="E142" s="8">
        <v>1</v>
      </c>
      <c r="F142" s="8">
        <v>2754</v>
      </c>
      <c r="G142" s="8">
        <v>2754</v>
      </c>
    </row>
    <row r="143" spans="1:7" ht="24.95" customHeight="1" x14ac:dyDescent="0.15">
      <c r="A143" s="24" t="s">
        <v>513</v>
      </c>
      <c r="B143" s="24"/>
      <c r="C143" s="24"/>
      <c r="D143" s="24"/>
      <c r="E143" s="10">
        <f>SUBTOTAL(9,E142:E142)</f>
        <v>1</v>
      </c>
      <c r="F143" s="10" t="s">
        <v>332</v>
      </c>
      <c r="G143" s="10">
        <f>SUBTOTAL(9,G142:G142)</f>
        <v>2754</v>
      </c>
    </row>
    <row r="144" spans="1:7" ht="39.950000000000003" customHeight="1" x14ac:dyDescent="0.15">
      <c r="A144" s="5" t="s">
        <v>589</v>
      </c>
      <c r="B144" s="25" t="s">
        <v>534</v>
      </c>
      <c r="C144" s="25"/>
      <c r="D144" s="5" t="s">
        <v>388</v>
      </c>
      <c r="E144" s="8">
        <v>1</v>
      </c>
      <c r="F144" s="8">
        <v>2576</v>
      </c>
      <c r="G144" s="8">
        <v>2576</v>
      </c>
    </row>
    <row r="145" spans="1:7" ht="24.95" customHeight="1" x14ac:dyDescent="0.15">
      <c r="A145" s="24" t="s">
        <v>513</v>
      </c>
      <c r="B145" s="24"/>
      <c r="C145" s="24"/>
      <c r="D145" s="24"/>
      <c r="E145" s="10">
        <f>SUBTOTAL(9,E144:E144)</f>
        <v>1</v>
      </c>
      <c r="F145" s="10" t="s">
        <v>332</v>
      </c>
      <c r="G145" s="10">
        <f>SUBTOTAL(9,G144:G144)</f>
        <v>2576</v>
      </c>
    </row>
    <row r="146" spans="1:7" ht="39.950000000000003" customHeight="1" x14ac:dyDescent="0.15">
      <c r="A146" s="5" t="s">
        <v>590</v>
      </c>
      <c r="B146" s="25" t="s">
        <v>537</v>
      </c>
      <c r="C146" s="25"/>
      <c r="D146" s="5" t="s">
        <v>388</v>
      </c>
      <c r="E146" s="8">
        <v>1</v>
      </c>
      <c r="F146" s="8">
        <v>9952</v>
      </c>
      <c r="G146" s="8">
        <v>9952</v>
      </c>
    </row>
    <row r="147" spans="1:7" ht="24.95" customHeight="1" x14ac:dyDescent="0.15">
      <c r="A147" s="24" t="s">
        <v>513</v>
      </c>
      <c r="B147" s="24"/>
      <c r="C147" s="24"/>
      <c r="D147" s="24"/>
      <c r="E147" s="10">
        <f>SUBTOTAL(9,E146:E146)</f>
        <v>1</v>
      </c>
      <c r="F147" s="10" t="s">
        <v>332</v>
      </c>
      <c r="G147" s="10">
        <f>SUBTOTAL(9,G146:G146)</f>
        <v>9952</v>
      </c>
    </row>
    <row r="148" spans="1:7" ht="39.950000000000003" customHeight="1" x14ac:dyDescent="0.15">
      <c r="A148" s="5" t="s">
        <v>591</v>
      </c>
      <c r="B148" s="25" t="s">
        <v>543</v>
      </c>
      <c r="C148" s="25"/>
      <c r="D148" s="5" t="s">
        <v>388</v>
      </c>
      <c r="E148" s="8">
        <v>1</v>
      </c>
      <c r="F148" s="8">
        <v>26400</v>
      </c>
      <c r="G148" s="8">
        <v>26400</v>
      </c>
    </row>
    <row r="149" spans="1:7" ht="24.95" customHeight="1" x14ac:dyDescent="0.15">
      <c r="A149" s="24" t="s">
        <v>513</v>
      </c>
      <c r="B149" s="24"/>
      <c r="C149" s="24"/>
      <c r="D149" s="24"/>
      <c r="E149" s="10">
        <f>SUBTOTAL(9,E148:E148)</f>
        <v>1</v>
      </c>
      <c r="F149" s="10" t="s">
        <v>332</v>
      </c>
      <c r="G149" s="10">
        <f>SUBTOTAL(9,G148:G148)</f>
        <v>26400</v>
      </c>
    </row>
    <row r="150" spans="1:7" ht="39.950000000000003" customHeight="1" x14ac:dyDescent="0.15">
      <c r="A150" s="5" t="s">
        <v>173</v>
      </c>
      <c r="B150" s="25" t="s">
        <v>592</v>
      </c>
      <c r="C150" s="25"/>
      <c r="D150" s="5" t="s">
        <v>388</v>
      </c>
      <c r="E150" s="8">
        <v>1</v>
      </c>
      <c r="F150" s="8">
        <v>13577.2</v>
      </c>
      <c r="G150" s="8">
        <v>13577.2</v>
      </c>
    </row>
    <row r="151" spans="1:7" ht="24.95" customHeight="1" x14ac:dyDescent="0.15">
      <c r="A151" s="24" t="s">
        <v>513</v>
      </c>
      <c r="B151" s="24"/>
      <c r="C151" s="24"/>
      <c r="D151" s="24"/>
      <c r="E151" s="10">
        <f>SUBTOTAL(9,E150:E150)</f>
        <v>1</v>
      </c>
      <c r="F151" s="10" t="s">
        <v>332</v>
      </c>
      <c r="G151" s="10">
        <f>SUBTOTAL(9,G150:G150)</f>
        <v>13577.2</v>
      </c>
    </row>
    <row r="152" spans="1:7" ht="39.950000000000003" customHeight="1" x14ac:dyDescent="0.15">
      <c r="A152" s="5" t="s">
        <v>593</v>
      </c>
      <c r="B152" s="25" t="s">
        <v>554</v>
      </c>
      <c r="C152" s="25"/>
      <c r="D152" s="5" t="s">
        <v>388</v>
      </c>
      <c r="E152" s="8">
        <v>1</v>
      </c>
      <c r="F152" s="8">
        <v>62618.22</v>
      </c>
      <c r="G152" s="8">
        <v>62618.22</v>
      </c>
    </row>
    <row r="153" spans="1:7" ht="24.95" customHeight="1" x14ac:dyDescent="0.15">
      <c r="A153" s="24" t="s">
        <v>513</v>
      </c>
      <c r="B153" s="24"/>
      <c r="C153" s="24"/>
      <c r="D153" s="24"/>
      <c r="E153" s="10">
        <f>SUBTOTAL(9,E152:E152)</f>
        <v>1</v>
      </c>
      <c r="F153" s="10" t="s">
        <v>332</v>
      </c>
      <c r="G153" s="10">
        <f>SUBTOTAL(9,G152:G152)</f>
        <v>62618.22</v>
      </c>
    </row>
    <row r="154" spans="1:7" ht="39.950000000000003" customHeight="1" x14ac:dyDescent="0.15">
      <c r="A154" s="5" t="s">
        <v>594</v>
      </c>
      <c r="B154" s="25" t="s">
        <v>577</v>
      </c>
      <c r="C154" s="25"/>
      <c r="D154" s="5" t="s">
        <v>388</v>
      </c>
      <c r="E154" s="8">
        <v>1</v>
      </c>
      <c r="F154" s="8">
        <v>71070</v>
      </c>
      <c r="G154" s="8">
        <v>71070</v>
      </c>
    </row>
    <row r="155" spans="1:7" ht="24.95" customHeight="1" x14ac:dyDescent="0.15">
      <c r="A155" s="24" t="s">
        <v>513</v>
      </c>
      <c r="B155" s="24"/>
      <c r="C155" s="24"/>
      <c r="D155" s="24"/>
      <c r="E155" s="10">
        <f>SUBTOTAL(9,E154:E154)</f>
        <v>1</v>
      </c>
      <c r="F155" s="10" t="s">
        <v>332</v>
      </c>
      <c r="G155" s="10">
        <f>SUBTOTAL(9,G154:G154)</f>
        <v>71070</v>
      </c>
    </row>
    <row r="156" spans="1:7" ht="39.950000000000003" customHeight="1" x14ac:dyDescent="0.15">
      <c r="A156" s="5" t="s">
        <v>595</v>
      </c>
      <c r="B156" s="25" t="s">
        <v>554</v>
      </c>
      <c r="C156" s="25"/>
      <c r="D156" s="5" t="s">
        <v>388</v>
      </c>
      <c r="E156" s="8">
        <v>1</v>
      </c>
      <c r="F156" s="8">
        <v>42860</v>
      </c>
      <c r="G156" s="8">
        <v>42860</v>
      </c>
    </row>
    <row r="157" spans="1:7" ht="24.95" customHeight="1" x14ac:dyDescent="0.15">
      <c r="A157" s="24" t="s">
        <v>513</v>
      </c>
      <c r="B157" s="24"/>
      <c r="C157" s="24"/>
      <c r="D157" s="24"/>
      <c r="E157" s="10">
        <f>SUBTOTAL(9,E156:E156)</f>
        <v>1</v>
      </c>
      <c r="F157" s="10" t="s">
        <v>332</v>
      </c>
      <c r="G157" s="10">
        <f>SUBTOTAL(9,G156:G156)</f>
        <v>42860</v>
      </c>
    </row>
    <row r="158" spans="1:7" ht="39.950000000000003" customHeight="1" x14ac:dyDescent="0.15">
      <c r="A158" s="5" t="s">
        <v>596</v>
      </c>
      <c r="B158" s="25" t="s">
        <v>537</v>
      </c>
      <c r="C158" s="25"/>
      <c r="D158" s="5" t="s">
        <v>388</v>
      </c>
      <c r="E158" s="8">
        <v>1</v>
      </c>
      <c r="F158" s="8">
        <v>14402.1</v>
      </c>
      <c r="G158" s="8">
        <v>14402.1</v>
      </c>
    </row>
    <row r="159" spans="1:7" ht="24.95" customHeight="1" x14ac:dyDescent="0.15">
      <c r="A159" s="24" t="s">
        <v>513</v>
      </c>
      <c r="B159" s="24"/>
      <c r="C159" s="24"/>
      <c r="D159" s="24"/>
      <c r="E159" s="10">
        <f>SUBTOTAL(9,E158:E158)</f>
        <v>1</v>
      </c>
      <c r="F159" s="10" t="s">
        <v>332</v>
      </c>
      <c r="G159" s="10">
        <f>SUBTOTAL(9,G158:G158)</f>
        <v>14402.1</v>
      </c>
    </row>
    <row r="160" spans="1:7" ht="39.950000000000003" customHeight="1" x14ac:dyDescent="0.15">
      <c r="A160" s="5" t="s">
        <v>597</v>
      </c>
      <c r="B160" s="25" t="s">
        <v>537</v>
      </c>
      <c r="C160" s="25"/>
      <c r="D160" s="5" t="s">
        <v>388</v>
      </c>
      <c r="E160" s="8">
        <v>1</v>
      </c>
      <c r="F160" s="8">
        <v>4634</v>
      </c>
      <c r="G160" s="8">
        <v>4634</v>
      </c>
    </row>
    <row r="161" spans="1:7" ht="24.95" customHeight="1" x14ac:dyDescent="0.15">
      <c r="A161" s="24" t="s">
        <v>513</v>
      </c>
      <c r="B161" s="24"/>
      <c r="C161" s="24"/>
      <c r="D161" s="24"/>
      <c r="E161" s="10">
        <f>SUBTOTAL(9,E160:E160)</f>
        <v>1</v>
      </c>
      <c r="F161" s="10" t="s">
        <v>332</v>
      </c>
      <c r="G161" s="10">
        <f>SUBTOTAL(9,G160:G160)</f>
        <v>4634</v>
      </c>
    </row>
    <row r="162" spans="1:7" ht="24.95" customHeight="1" x14ac:dyDescent="0.15">
      <c r="A162" s="24" t="s">
        <v>520</v>
      </c>
      <c r="B162" s="24"/>
      <c r="C162" s="24"/>
      <c r="D162" s="24"/>
      <c r="E162" s="24"/>
      <c r="F162" s="24"/>
      <c r="G162" s="10">
        <f>SUBTOTAL(9,G58:G161)</f>
        <v>1722117.2099999997</v>
      </c>
    </row>
    <row r="163" spans="1:7" ht="24.95" customHeight="1" x14ac:dyDescent="0.15"/>
    <row r="164" spans="1:7" ht="20.100000000000001" customHeight="1" x14ac:dyDescent="0.15">
      <c r="A164" s="22" t="s">
        <v>414</v>
      </c>
      <c r="B164" s="22"/>
      <c r="C164" s="23" t="s">
        <v>247</v>
      </c>
      <c r="D164" s="23"/>
      <c r="E164" s="23"/>
      <c r="F164" s="23"/>
      <c r="G164" s="23"/>
    </row>
    <row r="165" spans="1:7" ht="20.100000000000001" customHeight="1" x14ac:dyDescent="0.15">
      <c r="A165" s="22" t="s">
        <v>415</v>
      </c>
      <c r="B165" s="22"/>
      <c r="C165" s="23" t="s">
        <v>416</v>
      </c>
      <c r="D165" s="23"/>
      <c r="E165" s="23"/>
      <c r="F165" s="23"/>
      <c r="G165" s="23"/>
    </row>
    <row r="166" spans="1:7" ht="24.95" customHeight="1" x14ac:dyDescent="0.15">
      <c r="A166" s="22" t="s">
        <v>417</v>
      </c>
      <c r="B166" s="22"/>
      <c r="C166" s="23" t="s">
        <v>388</v>
      </c>
      <c r="D166" s="23"/>
      <c r="E166" s="23"/>
      <c r="F166" s="23"/>
      <c r="G166" s="23"/>
    </row>
    <row r="167" spans="1:7" ht="15" customHeight="1" x14ac:dyDescent="0.15"/>
    <row r="168" spans="1:7" ht="24.95" customHeight="1" x14ac:dyDescent="0.15">
      <c r="A168" s="14" t="s">
        <v>598</v>
      </c>
      <c r="B168" s="14"/>
      <c r="C168" s="14"/>
      <c r="D168" s="14"/>
      <c r="E168" s="14"/>
      <c r="F168" s="14"/>
      <c r="G168" s="14"/>
    </row>
    <row r="169" spans="1:7" ht="15" customHeight="1" x14ac:dyDescent="0.15"/>
    <row r="170" spans="1:7" ht="50.1" customHeight="1" x14ac:dyDescent="0.15">
      <c r="A170" s="5" t="s">
        <v>324</v>
      </c>
      <c r="B170" s="20" t="s">
        <v>469</v>
      </c>
      <c r="C170" s="20"/>
      <c r="D170" s="5" t="s">
        <v>507</v>
      </c>
      <c r="E170" s="5" t="s">
        <v>508</v>
      </c>
      <c r="F170" s="5" t="s">
        <v>509</v>
      </c>
      <c r="G170" s="5" t="s">
        <v>510</v>
      </c>
    </row>
    <row r="171" spans="1:7" ht="15" customHeight="1" x14ac:dyDescent="0.15">
      <c r="A171" s="5">
        <v>1</v>
      </c>
      <c r="B171" s="20">
        <v>2</v>
      </c>
      <c r="C171" s="20"/>
      <c r="D171" s="5">
        <v>3</v>
      </c>
      <c r="E171" s="5">
        <v>4</v>
      </c>
      <c r="F171" s="5">
        <v>5</v>
      </c>
      <c r="G171" s="5">
        <v>6</v>
      </c>
    </row>
    <row r="172" spans="1:7" ht="60" customHeight="1" x14ac:dyDescent="0.15">
      <c r="A172" s="5" t="s">
        <v>599</v>
      </c>
      <c r="B172" s="25" t="s">
        <v>600</v>
      </c>
      <c r="C172" s="25"/>
      <c r="D172" s="5" t="s">
        <v>388</v>
      </c>
      <c r="E172" s="8">
        <v>1</v>
      </c>
      <c r="F172" s="8">
        <v>3016.2</v>
      </c>
      <c r="G172" s="8">
        <v>3016.2</v>
      </c>
    </row>
    <row r="173" spans="1:7" ht="24.95" customHeight="1" x14ac:dyDescent="0.15">
      <c r="A173" s="24" t="s">
        <v>513</v>
      </c>
      <c r="B173" s="24"/>
      <c r="C173" s="24"/>
      <c r="D173" s="24"/>
      <c r="E173" s="10">
        <f>SUBTOTAL(9,E172:E172)</f>
        <v>1</v>
      </c>
      <c r="F173" s="10" t="s">
        <v>332</v>
      </c>
      <c r="G173" s="10">
        <f>SUBTOTAL(9,G172:G172)</f>
        <v>3016.2</v>
      </c>
    </row>
    <row r="174" spans="1:7" ht="39.950000000000003" customHeight="1" x14ac:dyDescent="0.15">
      <c r="A174" s="5" t="s">
        <v>601</v>
      </c>
      <c r="B174" s="25" t="s">
        <v>602</v>
      </c>
      <c r="C174" s="25"/>
      <c r="D174" s="5" t="s">
        <v>388</v>
      </c>
      <c r="E174" s="8">
        <v>1</v>
      </c>
      <c r="F174" s="8">
        <v>10858.68</v>
      </c>
      <c r="G174" s="8">
        <v>10858.68</v>
      </c>
    </row>
    <row r="175" spans="1:7" ht="24.95" customHeight="1" x14ac:dyDescent="0.15">
      <c r="A175" s="24" t="s">
        <v>513</v>
      </c>
      <c r="B175" s="24"/>
      <c r="C175" s="24"/>
      <c r="D175" s="24"/>
      <c r="E175" s="10">
        <f>SUBTOTAL(9,E174:E174)</f>
        <v>1</v>
      </c>
      <c r="F175" s="10" t="s">
        <v>332</v>
      </c>
      <c r="G175" s="10">
        <f>SUBTOTAL(9,G174:G174)</f>
        <v>10858.68</v>
      </c>
    </row>
    <row r="176" spans="1:7" ht="60" customHeight="1" x14ac:dyDescent="0.15">
      <c r="A176" s="5" t="s">
        <v>603</v>
      </c>
      <c r="B176" s="25" t="s">
        <v>604</v>
      </c>
      <c r="C176" s="25"/>
      <c r="D176" s="5" t="s">
        <v>388</v>
      </c>
      <c r="E176" s="8">
        <v>1</v>
      </c>
      <c r="F176" s="8">
        <v>6000</v>
      </c>
      <c r="G176" s="8">
        <v>6000</v>
      </c>
    </row>
    <row r="177" spans="1:7" ht="24.95" customHeight="1" x14ac:dyDescent="0.15">
      <c r="A177" s="24" t="s">
        <v>513</v>
      </c>
      <c r="B177" s="24"/>
      <c r="C177" s="24"/>
      <c r="D177" s="24"/>
      <c r="E177" s="10">
        <f>SUBTOTAL(9,E176:E176)</f>
        <v>1</v>
      </c>
      <c r="F177" s="10" t="s">
        <v>332</v>
      </c>
      <c r="G177" s="10">
        <f>SUBTOTAL(9,G176:G176)</f>
        <v>6000</v>
      </c>
    </row>
    <row r="178" spans="1:7" ht="60" customHeight="1" x14ac:dyDescent="0.15">
      <c r="A178" s="5" t="s">
        <v>605</v>
      </c>
      <c r="B178" s="25" t="s">
        <v>606</v>
      </c>
      <c r="C178" s="25"/>
      <c r="D178" s="5" t="s">
        <v>388</v>
      </c>
      <c r="E178" s="8">
        <v>1</v>
      </c>
      <c r="F178" s="8">
        <v>3000</v>
      </c>
      <c r="G178" s="8">
        <v>3000</v>
      </c>
    </row>
    <row r="179" spans="1:7" ht="24.95" customHeight="1" x14ac:dyDescent="0.15">
      <c r="A179" s="24" t="s">
        <v>513</v>
      </c>
      <c r="B179" s="24"/>
      <c r="C179" s="24"/>
      <c r="D179" s="24"/>
      <c r="E179" s="10">
        <f>SUBTOTAL(9,E178:E178)</f>
        <v>1</v>
      </c>
      <c r="F179" s="10" t="s">
        <v>332</v>
      </c>
      <c r="G179" s="10">
        <f>SUBTOTAL(9,G178:G178)</f>
        <v>3000</v>
      </c>
    </row>
    <row r="180" spans="1:7" ht="60" customHeight="1" x14ac:dyDescent="0.15">
      <c r="A180" s="5" t="s">
        <v>167</v>
      </c>
      <c r="B180" s="25" t="s">
        <v>607</v>
      </c>
      <c r="C180" s="25"/>
      <c r="D180" s="5" t="s">
        <v>388</v>
      </c>
      <c r="E180" s="8">
        <v>1</v>
      </c>
      <c r="F180" s="8">
        <v>2800</v>
      </c>
      <c r="G180" s="8">
        <v>2800</v>
      </c>
    </row>
    <row r="181" spans="1:7" ht="24.95" customHeight="1" x14ac:dyDescent="0.15">
      <c r="A181" s="24" t="s">
        <v>513</v>
      </c>
      <c r="B181" s="24"/>
      <c r="C181" s="24"/>
      <c r="D181" s="24"/>
      <c r="E181" s="10">
        <f>SUBTOTAL(9,E180:E180)</f>
        <v>1</v>
      </c>
      <c r="F181" s="10" t="s">
        <v>332</v>
      </c>
      <c r="G181" s="10">
        <f>SUBTOTAL(9,G180:G180)</f>
        <v>2800</v>
      </c>
    </row>
    <row r="182" spans="1:7" ht="60" customHeight="1" x14ac:dyDescent="0.15">
      <c r="A182" s="5" t="s">
        <v>170</v>
      </c>
      <c r="B182" s="25" t="s">
        <v>608</v>
      </c>
      <c r="C182" s="25"/>
      <c r="D182" s="5" t="s">
        <v>388</v>
      </c>
      <c r="E182" s="8">
        <v>1</v>
      </c>
      <c r="F182" s="8">
        <v>3595</v>
      </c>
      <c r="G182" s="8">
        <v>3595</v>
      </c>
    </row>
    <row r="183" spans="1:7" ht="24.95" customHeight="1" x14ac:dyDescent="0.15">
      <c r="A183" s="24" t="s">
        <v>513</v>
      </c>
      <c r="B183" s="24"/>
      <c r="C183" s="24"/>
      <c r="D183" s="24"/>
      <c r="E183" s="10">
        <f>SUBTOTAL(9,E182:E182)</f>
        <v>1</v>
      </c>
      <c r="F183" s="10" t="s">
        <v>332</v>
      </c>
      <c r="G183" s="10">
        <f>SUBTOTAL(9,G182:G182)</f>
        <v>3595</v>
      </c>
    </row>
    <row r="184" spans="1:7" ht="60" customHeight="1" x14ac:dyDescent="0.15">
      <c r="A184" s="5" t="s">
        <v>609</v>
      </c>
      <c r="B184" s="25" t="s">
        <v>610</v>
      </c>
      <c r="C184" s="25"/>
      <c r="D184" s="5" t="s">
        <v>388</v>
      </c>
      <c r="E184" s="8">
        <v>1</v>
      </c>
      <c r="F184" s="8">
        <v>5000</v>
      </c>
      <c r="G184" s="8">
        <v>5000</v>
      </c>
    </row>
    <row r="185" spans="1:7" ht="24.95" customHeight="1" x14ac:dyDescent="0.15">
      <c r="A185" s="24" t="s">
        <v>513</v>
      </c>
      <c r="B185" s="24"/>
      <c r="C185" s="24"/>
      <c r="D185" s="24"/>
      <c r="E185" s="10">
        <f>SUBTOTAL(9,E184:E184)</f>
        <v>1</v>
      </c>
      <c r="F185" s="10" t="s">
        <v>332</v>
      </c>
      <c r="G185" s="10">
        <f>SUBTOTAL(9,G184:G184)</f>
        <v>5000</v>
      </c>
    </row>
    <row r="186" spans="1:7" ht="39.950000000000003" customHeight="1" x14ac:dyDescent="0.15">
      <c r="A186" s="5" t="s">
        <v>611</v>
      </c>
      <c r="B186" s="25" t="s">
        <v>612</v>
      </c>
      <c r="C186" s="25"/>
      <c r="D186" s="5" t="s">
        <v>388</v>
      </c>
      <c r="E186" s="8">
        <v>1</v>
      </c>
      <c r="F186" s="8">
        <v>75600</v>
      </c>
      <c r="G186" s="8">
        <v>75600</v>
      </c>
    </row>
    <row r="187" spans="1:7" ht="24.95" customHeight="1" x14ac:dyDescent="0.15">
      <c r="A187" s="24" t="s">
        <v>513</v>
      </c>
      <c r="B187" s="24"/>
      <c r="C187" s="24"/>
      <c r="D187" s="24"/>
      <c r="E187" s="10">
        <f>SUBTOTAL(9,E186:E186)</f>
        <v>1</v>
      </c>
      <c r="F187" s="10" t="s">
        <v>332</v>
      </c>
      <c r="G187" s="10">
        <f>SUBTOTAL(9,G186:G186)</f>
        <v>75600</v>
      </c>
    </row>
    <row r="188" spans="1:7" ht="39.950000000000003" customHeight="1" x14ac:dyDescent="0.15">
      <c r="A188" s="5" t="s">
        <v>613</v>
      </c>
      <c r="B188" s="25" t="s">
        <v>614</v>
      </c>
      <c r="C188" s="25"/>
      <c r="D188" s="5" t="s">
        <v>388</v>
      </c>
      <c r="E188" s="8">
        <v>1</v>
      </c>
      <c r="F188" s="8">
        <v>14228.25</v>
      </c>
      <c r="G188" s="8">
        <v>14228.25</v>
      </c>
    </row>
    <row r="189" spans="1:7" ht="24.95" customHeight="1" x14ac:dyDescent="0.15">
      <c r="A189" s="24" t="s">
        <v>513</v>
      </c>
      <c r="B189" s="24"/>
      <c r="C189" s="24"/>
      <c r="D189" s="24"/>
      <c r="E189" s="10">
        <f>SUBTOTAL(9,E188:E188)</f>
        <v>1</v>
      </c>
      <c r="F189" s="10" t="s">
        <v>332</v>
      </c>
      <c r="G189" s="10">
        <f>SUBTOTAL(9,G188:G188)</f>
        <v>14228.25</v>
      </c>
    </row>
    <row r="190" spans="1:7" ht="24.95" customHeight="1" x14ac:dyDescent="0.15">
      <c r="A190" s="24" t="s">
        <v>520</v>
      </c>
      <c r="B190" s="24"/>
      <c r="C190" s="24"/>
      <c r="D190" s="24"/>
      <c r="E190" s="24"/>
      <c r="F190" s="24"/>
      <c r="G190" s="10">
        <f>SUBTOTAL(9,G172:G189)</f>
        <v>124098.13</v>
      </c>
    </row>
    <row r="191" spans="1:7" ht="24.95" customHeight="1" x14ac:dyDescent="0.15"/>
    <row r="192" spans="1:7" ht="20.100000000000001" customHeight="1" x14ac:dyDescent="0.15">
      <c r="A192" s="22" t="s">
        <v>414</v>
      </c>
      <c r="B192" s="22"/>
      <c r="C192" s="23" t="s">
        <v>247</v>
      </c>
      <c r="D192" s="23"/>
      <c r="E192" s="23"/>
      <c r="F192" s="23"/>
      <c r="G192" s="23"/>
    </row>
    <row r="193" spans="1:7" ht="20.100000000000001" customHeight="1" x14ac:dyDescent="0.15">
      <c r="A193" s="22" t="s">
        <v>415</v>
      </c>
      <c r="B193" s="22"/>
      <c r="C193" s="23" t="s">
        <v>441</v>
      </c>
      <c r="D193" s="23"/>
      <c r="E193" s="23"/>
      <c r="F193" s="23"/>
      <c r="G193" s="23"/>
    </row>
    <row r="194" spans="1:7" ht="24.95" customHeight="1" x14ac:dyDescent="0.15">
      <c r="A194" s="22" t="s">
        <v>417</v>
      </c>
      <c r="B194" s="22"/>
      <c r="C194" s="23" t="s">
        <v>388</v>
      </c>
      <c r="D194" s="23"/>
      <c r="E194" s="23"/>
      <c r="F194" s="23"/>
      <c r="G194" s="23"/>
    </row>
    <row r="195" spans="1:7" ht="15" customHeight="1" x14ac:dyDescent="0.15"/>
    <row r="196" spans="1:7" ht="24.95" customHeight="1" x14ac:dyDescent="0.15">
      <c r="A196" s="14" t="s">
        <v>615</v>
      </c>
      <c r="B196" s="14"/>
      <c r="C196" s="14"/>
      <c r="D196" s="14"/>
      <c r="E196" s="14"/>
      <c r="F196" s="14"/>
      <c r="G196" s="14"/>
    </row>
    <row r="197" spans="1:7" ht="15" customHeight="1" x14ac:dyDescent="0.15"/>
    <row r="198" spans="1:7" ht="50.1" customHeight="1" x14ac:dyDescent="0.15">
      <c r="A198" s="5" t="s">
        <v>324</v>
      </c>
      <c r="B198" s="20" t="s">
        <v>469</v>
      </c>
      <c r="C198" s="20"/>
      <c r="D198" s="5" t="s">
        <v>507</v>
      </c>
      <c r="E198" s="5" t="s">
        <v>508</v>
      </c>
      <c r="F198" s="5" t="s">
        <v>509</v>
      </c>
      <c r="G198" s="5" t="s">
        <v>510</v>
      </c>
    </row>
    <row r="199" spans="1:7" ht="15" customHeight="1" x14ac:dyDescent="0.15">
      <c r="A199" s="5">
        <v>1</v>
      </c>
      <c r="B199" s="20">
        <v>2</v>
      </c>
      <c r="C199" s="20"/>
      <c r="D199" s="5">
        <v>3</v>
      </c>
      <c r="E199" s="5">
        <v>4</v>
      </c>
      <c r="F199" s="5">
        <v>5</v>
      </c>
      <c r="G199" s="5">
        <v>6</v>
      </c>
    </row>
    <row r="200" spans="1:7" ht="39.950000000000003" customHeight="1" x14ac:dyDescent="0.15">
      <c r="A200" s="5" t="s">
        <v>329</v>
      </c>
      <c r="B200" s="25" t="s">
        <v>616</v>
      </c>
      <c r="C200" s="25"/>
      <c r="D200" s="5" t="s">
        <v>388</v>
      </c>
      <c r="E200" s="8">
        <v>1</v>
      </c>
      <c r="F200" s="8">
        <v>52080.86</v>
      </c>
      <c r="G200" s="8">
        <v>52080.86</v>
      </c>
    </row>
    <row r="201" spans="1:7" ht="24.95" customHeight="1" x14ac:dyDescent="0.15">
      <c r="A201" s="24" t="s">
        <v>513</v>
      </c>
      <c r="B201" s="24"/>
      <c r="C201" s="24"/>
      <c r="D201" s="24"/>
      <c r="E201" s="10">
        <f>SUBTOTAL(9,E200:E200)</f>
        <v>1</v>
      </c>
      <c r="F201" s="10" t="s">
        <v>332</v>
      </c>
      <c r="G201" s="10">
        <f>SUBTOTAL(9,G200:G200)</f>
        <v>52080.86</v>
      </c>
    </row>
    <row r="202" spans="1:7" ht="39.950000000000003" customHeight="1" x14ac:dyDescent="0.15">
      <c r="A202" s="5" t="s">
        <v>617</v>
      </c>
      <c r="B202" s="25" t="s">
        <v>618</v>
      </c>
      <c r="C202" s="25"/>
      <c r="D202" s="5" t="s">
        <v>388</v>
      </c>
      <c r="E202" s="8">
        <v>1</v>
      </c>
      <c r="F202" s="8">
        <v>52.21</v>
      </c>
      <c r="G202" s="8">
        <v>52.21</v>
      </c>
    </row>
    <row r="203" spans="1:7" ht="24.95" customHeight="1" x14ac:dyDescent="0.15">
      <c r="A203" s="24" t="s">
        <v>513</v>
      </c>
      <c r="B203" s="24"/>
      <c r="C203" s="24"/>
      <c r="D203" s="24"/>
      <c r="E203" s="10">
        <f>SUBTOTAL(9,E202:E202)</f>
        <v>1</v>
      </c>
      <c r="F203" s="10" t="s">
        <v>332</v>
      </c>
      <c r="G203" s="10">
        <f>SUBTOTAL(9,G202:G202)</f>
        <v>52.21</v>
      </c>
    </row>
    <row r="204" spans="1:7" ht="24.95" customHeight="1" x14ac:dyDescent="0.15">
      <c r="A204" s="24" t="s">
        <v>520</v>
      </c>
      <c r="B204" s="24"/>
      <c r="C204" s="24"/>
      <c r="D204" s="24"/>
      <c r="E204" s="24"/>
      <c r="F204" s="24"/>
      <c r="G204" s="10">
        <f>SUBTOTAL(9,G200:G203)</f>
        <v>52133.07</v>
      </c>
    </row>
    <row r="205" spans="1:7" ht="24.95" customHeight="1" x14ac:dyDescent="0.15"/>
    <row r="206" spans="1:7" ht="20.100000000000001" customHeight="1" x14ac:dyDescent="0.15">
      <c r="A206" s="22" t="s">
        <v>414</v>
      </c>
      <c r="B206" s="22"/>
      <c r="C206" s="23" t="s">
        <v>247</v>
      </c>
      <c r="D206" s="23"/>
      <c r="E206" s="23"/>
      <c r="F206" s="23"/>
      <c r="G206" s="23"/>
    </row>
    <row r="207" spans="1:7" ht="20.100000000000001" customHeight="1" x14ac:dyDescent="0.15">
      <c r="A207" s="22" t="s">
        <v>415</v>
      </c>
      <c r="B207" s="22"/>
      <c r="C207" s="23" t="s">
        <v>441</v>
      </c>
      <c r="D207" s="23"/>
      <c r="E207" s="23"/>
      <c r="F207" s="23"/>
      <c r="G207" s="23"/>
    </row>
    <row r="208" spans="1:7" ht="24.95" customHeight="1" x14ac:dyDescent="0.15">
      <c r="A208" s="22" t="s">
        <v>417</v>
      </c>
      <c r="B208" s="22"/>
      <c r="C208" s="23" t="s">
        <v>388</v>
      </c>
      <c r="D208" s="23"/>
      <c r="E208" s="23"/>
      <c r="F208" s="23"/>
      <c r="G208" s="23"/>
    </row>
    <row r="209" spans="1:7" ht="15" customHeight="1" x14ac:dyDescent="0.15"/>
    <row r="210" spans="1:7" ht="24.95" customHeight="1" x14ac:dyDescent="0.15">
      <c r="A210" s="14" t="s">
        <v>619</v>
      </c>
      <c r="B210" s="14"/>
      <c r="C210" s="14"/>
      <c r="D210" s="14"/>
      <c r="E210" s="14"/>
      <c r="F210" s="14"/>
      <c r="G210" s="14"/>
    </row>
    <row r="211" spans="1:7" ht="15" customHeight="1" x14ac:dyDescent="0.15"/>
    <row r="212" spans="1:7" ht="50.1" customHeight="1" x14ac:dyDescent="0.15">
      <c r="A212" s="5" t="s">
        <v>324</v>
      </c>
      <c r="B212" s="20" t="s">
        <v>469</v>
      </c>
      <c r="C212" s="20"/>
      <c r="D212" s="5" t="s">
        <v>507</v>
      </c>
      <c r="E212" s="5" t="s">
        <v>508</v>
      </c>
      <c r="F212" s="5" t="s">
        <v>509</v>
      </c>
      <c r="G212" s="5" t="s">
        <v>510</v>
      </c>
    </row>
    <row r="213" spans="1:7" ht="15" customHeight="1" x14ac:dyDescent="0.15">
      <c r="A213" s="5">
        <v>1</v>
      </c>
      <c r="B213" s="20">
        <v>2</v>
      </c>
      <c r="C213" s="20"/>
      <c r="D213" s="5">
        <v>3</v>
      </c>
      <c r="E213" s="5">
        <v>4</v>
      </c>
      <c r="F213" s="5">
        <v>5</v>
      </c>
      <c r="G213" s="5">
        <v>6</v>
      </c>
    </row>
    <row r="214" spans="1:7" ht="39.950000000000003" customHeight="1" x14ac:dyDescent="0.15">
      <c r="A214" s="5" t="s">
        <v>432</v>
      </c>
      <c r="B214" s="25" t="s">
        <v>620</v>
      </c>
      <c r="C214" s="25"/>
      <c r="D214" s="5" t="s">
        <v>388</v>
      </c>
      <c r="E214" s="8">
        <v>1</v>
      </c>
      <c r="F214" s="8">
        <v>217800</v>
      </c>
      <c r="G214" s="8">
        <v>217800</v>
      </c>
    </row>
    <row r="215" spans="1:7" ht="24.95" customHeight="1" x14ac:dyDescent="0.15">
      <c r="A215" s="24" t="s">
        <v>513</v>
      </c>
      <c r="B215" s="24"/>
      <c r="C215" s="24"/>
      <c r="D215" s="24"/>
      <c r="E215" s="10">
        <f>SUBTOTAL(9,E214:E214)</f>
        <v>1</v>
      </c>
      <c r="F215" s="10" t="s">
        <v>332</v>
      </c>
      <c r="G215" s="10">
        <f>SUBTOTAL(9,G214:G214)</f>
        <v>217800</v>
      </c>
    </row>
    <row r="216" spans="1:7" ht="39.950000000000003" customHeight="1" x14ac:dyDescent="0.15">
      <c r="A216" s="5" t="s">
        <v>621</v>
      </c>
      <c r="B216" s="25" t="s">
        <v>622</v>
      </c>
      <c r="C216" s="25"/>
      <c r="D216" s="5" t="s">
        <v>535</v>
      </c>
      <c r="E216" s="8">
        <v>1</v>
      </c>
      <c r="F216" s="8">
        <v>28302.21</v>
      </c>
      <c r="G216" s="8">
        <v>28302.21</v>
      </c>
    </row>
    <row r="217" spans="1:7" ht="24.95" customHeight="1" x14ac:dyDescent="0.15">
      <c r="A217" s="24" t="s">
        <v>513</v>
      </c>
      <c r="B217" s="24"/>
      <c r="C217" s="24"/>
      <c r="D217" s="24"/>
      <c r="E217" s="10">
        <f>SUBTOTAL(9,E216:E216)</f>
        <v>1</v>
      </c>
      <c r="F217" s="10" t="s">
        <v>332</v>
      </c>
      <c r="G217" s="10">
        <f>SUBTOTAL(9,G216:G216)</f>
        <v>28302.21</v>
      </c>
    </row>
    <row r="218" spans="1:7" ht="39.950000000000003" customHeight="1" x14ac:dyDescent="0.15">
      <c r="A218" s="5" t="s">
        <v>623</v>
      </c>
      <c r="B218" s="25" t="s">
        <v>624</v>
      </c>
      <c r="C218" s="25"/>
      <c r="D218" s="5" t="s">
        <v>535</v>
      </c>
      <c r="E218" s="8">
        <v>1</v>
      </c>
      <c r="F218" s="8">
        <v>26531.72</v>
      </c>
      <c r="G218" s="8">
        <v>26531.72</v>
      </c>
    </row>
    <row r="219" spans="1:7" ht="24.95" customHeight="1" x14ac:dyDescent="0.15">
      <c r="A219" s="24" t="s">
        <v>513</v>
      </c>
      <c r="B219" s="24"/>
      <c r="C219" s="24"/>
      <c r="D219" s="24"/>
      <c r="E219" s="10">
        <f>SUBTOTAL(9,E218:E218)</f>
        <v>1</v>
      </c>
      <c r="F219" s="10" t="s">
        <v>332</v>
      </c>
      <c r="G219" s="10">
        <f>SUBTOTAL(9,G218:G218)</f>
        <v>26531.72</v>
      </c>
    </row>
    <row r="220" spans="1:7" ht="39.950000000000003" customHeight="1" x14ac:dyDescent="0.15">
      <c r="A220" s="5" t="s">
        <v>625</v>
      </c>
      <c r="B220" s="25" t="s">
        <v>620</v>
      </c>
      <c r="C220" s="25"/>
      <c r="D220" s="5" t="s">
        <v>388</v>
      </c>
      <c r="E220" s="8">
        <v>1</v>
      </c>
      <c r="F220" s="8">
        <v>103400</v>
      </c>
      <c r="G220" s="8">
        <v>103400</v>
      </c>
    </row>
    <row r="221" spans="1:7" ht="24.95" customHeight="1" x14ac:dyDescent="0.15">
      <c r="A221" s="24" t="s">
        <v>513</v>
      </c>
      <c r="B221" s="24"/>
      <c r="C221" s="24"/>
      <c r="D221" s="24"/>
      <c r="E221" s="10">
        <f>SUBTOTAL(9,E220:E220)</f>
        <v>1</v>
      </c>
      <c r="F221" s="10" t="s">
        <v>332</v>
      </c>
      <c r="G221" s="10">
        <f>SUBTOTAL(9,G220:G220)</f>
        <v>103400</v>
      </c>
    </row>
    <row r="222" spans="1:7" ht="39.950000000000003" customHeight="1" x14ac:dyDescent="0.15">
      <c r="A222" s="5" t="s">
        <v>626</v>
      </c>
      <c r="B222" s="25" t="s">
        <v>620</v>
      </c>
      <c r="C222" s="25"/>
      <c r="D222" s="5" t="s">
        <v>388</v>
      </c>
      <c r="E222" s="8">
        <v>1</v>
      </c>
      <c r="F222" s="8">
        <v>105515</v>
      </c>
      <c r="G222" s="8">
        <v>105515</v>
      </c>
    </row>
    <row r="223" spans="1:7" ht="24.95" customHeight="1" x14ac:dyDescent="0.15">
      <c r="A223" s="24" t="s">
        <v>513</v>
      </c>
      <c r="B223" s="24"/>
      <c r="C223" s="24"/>
      <c r="D223" s="24"/>
      <c r="E223" s="10">
        <f>SUBTOTAL(9,E222:E222)</f>
        <v>1</v>
      </c>
      <c r="F223" s="10" t="s">
        <v>332</v>
      </c>
      <c r="G223" s="10">
        <f>SUBTOTAL(9,G222:G222)</f>
        <v>105515</v>
      </c>
    </row>
    <row r="224" spans="1:7" ht="39.950000000000003" customHeight="1" x14ac:dyDescent="0.15">
      <c r="A224" s="5" t="s">
        <v>88</v>
      </c>
      <c r="B224" s="25" t="s">
        <v>620</v>
      </c>
      <c r="C224" s="25"/>
      <c r="D224" s="5" t="s">
        <v>388</v>
      </c>
      <c r="E224" s="8">
        <v>1</v>
      </c>
      <c r="F224" s="8">
        <v>101556</v>
      </c>
      <c r="G224" s="8">
        <v>101556</v>
      </c>
    </row>
    <row r="225" spans="1:7" ht="24.95" customHeight="1" x14ac:dyDescent="0.15">
      <c r="A225" s="24" t="s">
        <v>513</v>
      </c>
      <c r="B225" s="24"/>
      <c r="C225" s="24"/>
      <c r="D225" s="24"/>
      <c r="E225" s="10">
        <f>SUBTOTAL(9,E224:E224)</f>
        <v>1</v>
      </c>
      <c r="F225" s="10" t="s">
        <v>332</v>
      </c>
      <c r="G225" s="10">
        <f>SUBTOTAL(9,G224:G224)</f>
        <v>101556</v>
      </c>
    </row>
    <row r="226" spans="1:7" ht="24.95" customHeight="1" x14ac:dyDescent="0.15">
      <c r="A226" s="24" t="s">
        <v>520</v>
      </c>
      <c r="B226" s="24"/>
      <c r="C226" s="24"/>
      <c r="D226" s="24"/>
      <c r="E226" s="24"/>
      <c r="F226" s="24"/>
      <c r="G226" s="10">
        <f>SUBTOTAL(9,G214:G225)</f>
        <v>583104.92999999993</v>
      </c>
    </row>
    <row r="227" spans="1:7" ht="24.95" customHeight="1" x14ac:dyDescent="0.15"/>
    <row r="228" spans="1:7" ht="20.100000000000001" customHeight="1" x14ac:dyDescent="0.15">
      <c r="A228" s="22" t="s">
        <v>414</v>
      </c>
      <c r="B228" s="22"/>
      <c r="C228" s="23" t="s">
        <v>247</v>
      </c>
      <c r="D228" s="23"/>
      <c r="E228" s="23"/>
      <c r="F228" s="23"/>
      <c r="G228" s="23"/>
    </row>
    <row r="229" spans="1:7" ht="20.100000000000001" customHeight="1" x14ac:dyDescent="0.15">
      <c r="A229" s="22" t="s">
        <v>415</v>
      </c>
      <c r="B229" s="22"/>
      <c r="C229" s="23" t="s">
        <v>441</v>
      </c>
      <c r="D229" s="23"/>
      <c r="E229" s="23"/>
      <c r="F229" s="23"/>
      <c r="G229" s="23"/>
    </row>
    <row r="230" spans="1:7" ht="24.95" customHeight="1" x14ac:dyDescent="0.15">
      <c r="A230" s="22" t="s">
        <v>417</v>
      </c>
      <c r="B230" s="22"/>
      <c r="C230" s="23" t="s">
        <v>388</v>
      </c>
      <c r="D230" s="23"/>
      <c r="E230" s="23"/>
      <c r="F230" s="23"/>
      <c r="G230" s="23"/>
    </row>
    <row r="231" spans="1:7" ht="15" customHeight="1" x14ac:dyDescent="0.15"/>
    <row r="232" spans="1:7" ht="24.95" customHeight="1" x14ac:dyDescent="0.15">
      <c r="A232" s="14" t="s">
        <v>506</v>
      </c>
      <c r="B232" s="14"/>
      <c r="C232" s="14"/>
      <c r="D232" s="14"/>
      <c r="E232" s="14"/>
      <c r="F232" s="14"/>
      <c r="G232" s="14"/>
    </row>
    <row r="233" spans="1:7" ht="15" customHeight="1" x14ac:dyDescent="0.15"/>
    <row r="234" spans="1:7" ht="50.1" customHeight="1" x14ac:dyDescent="0.15">
      <c r="A234" s="5" t="s">
        <v>324</v>
      </c>
      <c r="B234" s="20" t="s">
        <v>469</v>
      </c>
      <c r="C234" s="20"/>
      <c r="D234" s="5" t="s">
        <v>507</v>
      </c>
      <c r="E234" s="5" t="s">
        <v>508</v>
      </c>
      <c r="F234" s="5" t="s">
        <v>509</v>
      </c>
      <c r="G234" s="5" t="s">
        <v>510</v>
      </c>
    </row>
    <row r="235" spans="1:7" ht="15" customHeight="1" x14ac:dyDescent="0.15">
      <c r="A235" s="5">
        <v>1</v>
      </c>
      <c r="B235" s="20">
        <v>2</v>
      </c>
      <c r="C235" s="20"/>
      <c r="D235" s="5">
        <v>3</v>
      </c>
      <c r="E235" s="5">
        <v>4</v>
      </c>
      <c r="F235" s="5">
        <v>5</v>
      </c>
      <c r="G235" s="5">
        <v>6</v>
      </c>
    </row>
    <row r="236" spans="1:7" ht="39.950000000000003" customHeight="1" x14ac:dyDescent="0.15">
      <c r="A236" s="5" t="s">
        <v>429</v>
      </c>
      <c r="B236" s="25" t="s">
        <v>627</v>
      </c>
      <c r="C236" s="25"/>
      <c r="D236" s="5" t="s">
        <v>388</v>
      </c>
      <c r="E236" s="8">
        <v>1</v>
      </c>
      <c r="F236" s="8">
        <v>20830.599999999999</v>
      </c>
      <c r="G236" s="8">
        <v>20830.599999999999</v>
      </c>
    </row>
    <row r="237" spans="1:7" ht="24.95" customHeight="1" x14ac:dyDescent="0.15">
      <c r="A237" s="24" t="s">
        <v>513</v>
      </c>
      <c r="B237" s="24"/>
      <c r="C237" s="24"/>
      <c r="D237" s="24"/>
      <c r="E237" s="10">
        <f>SUBTOTAL(9,E236:E236)</f>
        <v>1</v>
      </c>
      <c r="F237" s="10" t="s">
        <v>332</v>
      </c>
      <c r="G237" s="10">
        <f>SUBTOTAL(9,G236:G236)</f>
        <v>20830.599999999999</v>
      </c>
    </row>
    <row r="238" spans="1:7" ht="39.950000000000003" customHeight="1" x14ac:dyDescent="0.15">
      <c r="A238" s="5" t="s">
        <v>434</v>
      </c>
      <c r="B238" s="25" t="s">
        <v>628</v>
      </c>
      <c r="C238" s="25"/>
      <c r="D238" s="5" t="s">
        <v>388</v>
      </c>
      <c r="E238" s="8">
        <v>1</v>
      </c>
      <c r="F238" s="8">
        <v>7592.4</v>
      </c>
      <c r="G238" s="8">
        <v>7592.4</v>
      </c>
    </row>
    <row r="239" spans="1:7" ht="24.95" customHeight="1" x14ac:dyDescent="0.15">
      <c r="A239" s="24" t="s">
        <v>513</v>
      </c>
      <c r="B239" s="24"/>
      <c r="C239" s="24"/>
      <c r="D239" s="24"/>
      <c r="E239" s="10">
        <f>SUBTOTAL(9,E238:E238)</f>
        <v>1</v>
      </c>
      <c r="F239" s="10" t="s">
        <v>332</v>
      </c>
      <c r="G239" s="10">
        <f>SUBTOTAL(9,G238:G238)</f>
        <v>7592.4</v>
      </c>
    </row>
    <row r="240" spans="1:7" ht="39.950000000000003" customHeight="1" x14ac:dyDescent="0.15">
      <c r="A240" s="5" t="s">
        <v>629</v>
      </c>
      <c r="B240" s="25" t="s">
        <v>630</v>
      </c>
      <c r="C240" s="25"/>
      <c r="D240" s="5" t="s">
        <v>535</v>
      </c>
      <c r="E240" s="8">
        <v>1</v>
      </c>
      <c r="F240" s="8">
        <v>30000</v>
      </c>
      <c r="G240" s="8">
        <v>30000</v>
      </c>
    </row>
    <row r="241" spans="1:7" ht="24.95" customHeight="1" x14ac:dyDescent="0.15">
      <c r="A241" s="24" t="s">
        <v>513</v>
      </c>
      <c r="B241" s="24"/>
      <c r="C241" s="24"/>
      <c r="D241" s="24"/>
      <c r="E241" s="10">
        <f>SUBTOTAL(9,E240:E240)</f>
        <v>1</v>
      </c>
      <c r="F241" s="10" t="s">
        <v>332</v>
      </c>
      <c r="G241" s="10">
        <f>SUBTOTAL(9,G240:G240)</f>
        <v>30000</v>
      </c>
    </row>
    <row r="242" spans="1:7" ht="39.950000000000003" customHeight="1" x14ac:dyDescent="0.15">
      <c r="A242" s="5" t="s">
        <v>631</v>
      </c>
      <c r="B242" s="25" t="s">
        <v>632</v>
      </c>
      <c r="C242" s="25"/>
      <c r="D242" s="5" t="s">
        <v>535</v>
      </c>
      <c r="E242" s="8">
        <v>1</v>
      </c>
      <c r="F242" s="8">
        <v>24000</v>
      </c>
      <c r="G242" s="8">
        <v>24000</v>
      </c>
    </row>
    <row r="243" spans="1:7" ht="24.95" customHeight="1" x14ac:dyDescent="0.15">
      <c r="A243" s="24" t="s">
        <v>513</v>
      </c>
      <c r="B243" s="24"/>
      <c r="C243" s="24"/>
      <c r="D243" s="24"/>
      <c r="E243" s="10">
        <f>SUBTOTAL(9,E242:E242)</f>
        <v>1</v>
      </c>
      <c r="F243" s="10" t="s">
        <v>332</v>
      </c>
      <c r="G243" s="10">
        <f>SUBTOTAL(9,G242:G242)</f>
        <v>24000</v>
      </c>
    </row>
    <row r="244" spans="1:7" ht="39.950000000000003" customHeight="1" x14ac:dyDescent="0.15">
      <c r="A244" s="5" t="s">
        <v>633</v>
      </c>
      <c r="B244" s="25" t="s">
        <v>634</v>
      </c>
      <c r="C244" s="25"/>
      <c r="D244" s="5" t="s">
        <v>535</v>
      </c>
      <c r="E244" s="8">
        <v>1</v>
      </c>
      <c r="F244" s="8">
        <v>26400</v>
      </c>
      <c r="G244" s="8">
        <v>26400</v>
      </c>
    </row>
    <row r="245" spans="1:7" ht="24.95" customHeight="1" x14ac:dyDescent="0.15">
      <c r="A245" s="24" t="s">
        <v>513</v>
      </c>
      <c r="B245" s="24"/>
      <c r="C245" s="24"/>
      <c r="D245" s="24"/>
      <c r="E245" s="10">
        <f>SUBTOTAL(9,E244:E244)</f>
        <v>1</v>
      </c>
      <c r="F245" s="10" t="s">
        <v>332</v>
      </c>
      <c r="G245" s="10">
        <f>SUBTOTAL(9,G244:G244)</f>
        <v>26400</v>
      </c>
    </row>
    <row r="246" spans="1:7" ht="39.950000000000003" customHeight="1" x14ac:dyDescent="0.15">
      <c r="A246" s="5" t="s">
        <v>635</v>
      </c>
      <c r="B246" s="25" t="s">
        <v>636</v>
      </c>
      <c r="C246" s="25"/>
      <c r="D246" s="5" t="s">
        <v>535</v>
      </c>
      <c r="E246" s="8">
        <v>1</v>
      </c>
      <c r="F246" s="8">
        <v>60000</v>
      </c>
      <c r="G246" s="8">
        <v>60000</v>
      </c>
    </row>
    <row r="247" spans="1:7" ht="24.95" customHeight="1" x14ac:dyDescent="0.15">
      <c r="A247" s="24" t="s">
        <v>513</v>
      </c>
      <c r="B247" s="24"/>
      <c r="C247" s="24"/>
      <c r="D247" s="24"/>
      <c r="E247" s="10">
        <f>SUBTOTAL(9,E246:E246)</f>
        <v>1</v>
      </c>
      <c r="F247" s="10" t="s">
        <v>332</v>
      </c>
      <c r="G247" s="10">
        <f>SUBTOTAL(9,G246:G246)</f>
        <v>60000</v>
      </c>
    </row>
    <row r="248" spans="1:7" ht="39.950000000000003" customHeight="1" x14ac:dyDescent="0.15">
      <c r="A248" s="5" t="s">
        <v>637</v>
      </c>
      <c r="B248" s="25" t="s">
        <v>638</v>
      </c>
      <c r="C248" s="25"/>
      <c r="D248" s="5" t="s">
        <v>535</v>
      </c>
      <c r="E248" s="8">
        <v>1</v>
      </c>
      <c r="F248" s="8">
        <v>6000</v>
      </c>
      <c r="G248" s="8">
        <v>6000</v>
      </c>
    </row>
    <row r="249" spans="1:7" ht="24.95" customHeight="1" x14ac:dyDescent="0.15">
      <c r="A249" s="24" t="s">
        <v>513</v>
      </c>
      <c r="B249" s="24"/>
      <c r="C249" s="24"/>
      <c r="D249" s="24"/>
      <c r="E249" s="10">
        <f>SUBTOTAL(9,E248:E248)</f>
        <v>1</v>
      </c>
      <c r="F249" s="10" t="s">
        <v>332</v>
      </c>
      <c r="G249" s="10">
        <f>SUBTOTAL(9,G248:G248)</f>
        <v>6000</v>
      </c>
    </row>
    <row r="250" spans="1:7" ht="39.950000000000003" customHeight="1" x14ac:dyDescent="0.15">
      <c r="A250" s="5" t="s">
        <v>639</v>
      </c>
      <c r="B250" s="25" t="s">
        <v>640</v>
      </c>
      <c r="C250" s="25"/>
      <c r="D250" s="5" t="s">
        <v>535</v>
      </c>
      <c r="E250" s="8">
        <v>1</v>
      </c>
      <c r="F250" s="8">
        <v>6000</v>
      </c>
      <c r="G250" s="8">
        <v>6000</v>
      </c>
    </row>
    <row r="251" spans="1:7" ht="24.95" customHeight="1" x14ac:dyDescent="0.15">
      <c r="A251" s="24" t="s">
        <v>513</v>
      </c>
      <c r="B251" s="24"/>
      <c r="C251" s="24"/>
      <c r="D251" s="24"/>
      <c r="E251" s="10">
        <f>SUBTOTAL(9,E250:E250)</f>
        <v>1</v>
      </c>
      <c r="F251" s="10" t="s">
        <v>332</v>
      </c>
      <c r="G251" s="10">
        <f>SUBTOTAL(9,G250:G250)</f>
        <v>6000</v>
      </c>
    </row>
    <row r="252" spans="1:7" ht="39.950000000000003" customHeight="1" x14ac:dyDescent="0.15">
      <c r="A252" s="5" t="s">
        <v>641</v>
      </c>
      <c r="B252" s="25" t="s">
        <v>638</v>
      </c>
      <c r="C252" s="25"/>
      <c r="D252" s="5" t="s">
        <v>388</v>
      </c>
      <c r="E252" s="8">
        <v>1</v>
      </c>
      <c r="F252" s="8">
        <v>19200</v>
      </c>
      <c r="G252" s="8">
        <v>19200</v>
      </c>
    </row>
    <row r="253" spans="1:7" ht="24.95" customHeight="1" x14ac:dyDescent="0.15">
      <c r="A253" s="24" t="s">
        <v>513</v>
      </c>
      <c r="B253" s="24"/>
      <c r="C253" s="24"/>
      <c r="D253" s="24"/>
      <c r="E253" s="10">
        <f>SUBTOTAL(9,E252:E252)</f>
        <v>1</v>
      </c>
      <c r="F253" s="10" t="s">
        <v>332</v>
      </c>
      <c r="G253" s="10">
        <f>SUBTOTAL(9,G252:G252)</f>
        <v>19200</v>
      </c>
    </row>
    <row r="254" spans="1:7" ht="39.950000000000003" customHeight="1" x14ac:dyDescent="0.15">
      <c r="A254" s="5" t="s">
        <v>642</v>
      </c>
      <c r="B254" s="25" t="s">
        <v>643</v>
      </c>
      <c r="C254" s="25"/>
      <c r="D254" s="5" t="s">
        <v>535</v>
      </c>
      <c r="E254" s="8">
        <v>1</v>
      </c>
      <c r="F254" s="8">
        <v>24000</v>
      </c>
      <c r="G254" s="8">
        <v>24000</v>
      </c>
    </row>
    <row r="255" spans="1:7" ht="24.95" customHeight="1" x14ac:dyDescent="0.15">
      <c r="A255" s="24" t="s">
        <v>513</v>
      </c>
      <c r="B255" s="24"/>
      <c r="C255" s="24"/>
      <c r="D255" s="24"/>
      <c r="E255" s="10">
        <f>SUBTOTAL(9,E254:E254)</f>
        <v>1</v>
      </c>
      <c r="F255" s="10" t="s">
        <v>332</v>
      </c>
      <c r="G255" s="10">
        <f>SUBTOTAL(9,G254:G254)</f>
        <v>24000</v>
      </c>
    </row>
    <row r="256" spans="1:7" ht="39.950000000000003" customHeight="1" x14ac:dyDescent="0.15">
      <c r="A256" s="5" t="s">
        <v>644</v>
      </c>
      <c r="B256" s="25" t="s">
        <v>645</v>
      </c>
      <c r="C256" s="25"/>
      <c r="D256" s="5" t="s">
        <v>388</v>
      </c>
      <c r="E256" s="8">
        <v>1</v>
      </c>
      <c r="F256" s="8">
        <v>15970</v>
      </c>
      <c r="G256" s="8">
        <v>15970</v>
      </c>
    </row>
    <row r="257" spans="1:7" ht="24.95" customHeight="1" x14ac:dyDescent="0.15">
      <c r="A257" s="24" t="s">
        <v>513</v>
      </c>
      <c r="B257" s="24"/>
      <c r="C257" s="24"/>
      <c r="D257" s="24"/>
      <c r="E257" s="10">
        <f>SUBTOTAL(9,E256:E256)</f>
        <v>1</v>
      </c>
      <c r="F257" s="10" t="s">
        <v>332</v>
      </c>
      <c r="G257" s="10">
        <f>SUBTOTAL(9,G256:G256)</f>
        <v>15970</v>
      </c>
    </row>
    <row r="258" spans="1:7" ht="39.950000000000003" customHeight="1" x14ac:dyDescent="0.15">
      <c r="A258" s="5" t="s">
        <v>646</v>
      </c>
      <c r="B258" s="25" t="s">
        <v>647</v>
      </c>
      <c r="C258" s="25"/>
      <c r="D258" s="5" t="s">
        <v>388</v>
      </c>
      <c r="E258" s="8">
        <v>1</v>
      </c>
      <c r="F258" s="8">
        <v>2000</v>
      </c>
      <c r="G258" s="8">
        <v>2000</v>
      </c>
    </row>
    <row r="259" spans="1:7" ht="24.95" customHeight="1" x14ac:dyDescent="0.15">
      <c r="A259" s="24" t="s">
        <v>513</v>
      </c>
      <c r="B259" s="24"/>
      <c r="C259" s="24"/>
      <c r="D259" s="24"/>
      <c r="E259" s="10">
        <f>SUBTOTAL(9,E258:E258)</f>
        <v>1</v>
      </c>
      <c r="F259" s="10" t="s">
        <v>332</v>
      </c>
      <c r="G259" s="10">
        <f>SUBTOTAL(9,G258:G258)</f>
        <v>2000</v>
      </c>
    </row>
    <row r="260" spans="1:7" ht="39.950000000000003" customHeight="1" x14ac:dyDescent="0.15">
      <c r="A260" s="5" t="s">
        <v>648</v>
      </c>
      <c r="B260" s="25" t="s">
        <v>649</v>
      </c>
      <c r="C260" s="25"/>
      <c r="D260" s="5" t="s">
        <v>388</v>
      </c>
      <c r="E260" s="8">
        <v>1</v>
      </c>
      <c r="F260" s="8">
        <v>25252.400000000001</v>
      </c>
      <c r="G260" s="8">
        <v>25252.400000000001</v>
      </c>
    </row>
    <row r="261" spans="1:7" ht="24.95" customHeight="1" x14ac:dyDescent="0.15">
      <c r="A261" s="24" t="s">
        <v>513</v>
      </c>
      <c r="B261" s="24"/>
      <c r="C261" s="24"/>
      <c r="D261" s="24"/>
      <c r="E261" s="10">
        <f>SUBTOTAL(9,E260:E260)</f>
        <v>1</v>
      </c>
      <c r="F261" s="10" t="s">
        <v>332</v>
      </c>
      <c r="G261" s="10">
        <f>SUBTOTAL(9,G260:G260)</f>
        <v>25252.400000000001</v>
      </c>
    </row>
    <row r="262" spans="1:7" ht="39.950000000000003" customHeight="1" x14ac:dyDescent="0.15">
      <c r="A262" s="5" t="s">
        <v>650</v>
      </c>
      <c r="B262" s="25" t="s">
        <v>651</v>
      </c>
      <c r="C262" s="25"/>
      <c r="D262" s="5" t="s">
        <v>388</v>
      </c>
      <c r="E262" s="8">
        <v>1</v>
      </c>
      <c r="F262" s="8">
        <v>21223.23</v>
      </c>
      <c r="G262" s="8">
        <v>21223.23</v>
      </c>
    </row>
    <row r="263" spans="1:7" ht="24.95" customHeight="1" x14ac:dyDescent="0.15">
      <c r="A263" s="24" t="s">
        <v>513</v>
      </c>
      <c r="B263" s="24"/>
      <c r="C263" s="24"/>
      <c r="D263" s="24"/>
      <c r="E263" s="10">
        <f>SUBTOTAL(9,E262:E262)</f>
        <v>1</v>
      </c>
      <c r="F263" s="10" t="s">
        <v>332</v>
      </c>
      <c r="G263" s="10">
        <f>SUBTOTAL(9,G262:G262)</f>
        <v>21223.23</v>
      </c>
    </row>
    <row r="264" spans="1:7" ht="39.950000000000003" customHeight="1" x14ac:dyDescent="0.15">
      <c r="A264" s="5" t="s">
        <v>652</v>
      </c>
      <c r="B264" s="25" t="s">
        <v>653</v>
      </c>
      <c r="C264" s="25"/>
      <c r="D264" s="5" t="s">
        <v>388</v>
      </c>
      <c r="E264" s="8">
        <v>1</v>
      </c>
      <c r="F264" s="8">
        <v>32444.400000000001</v>
      </c>
      <c r="G264" s="8">
        <v>32444.400000000001</v>
      </c>
    </row>
    <row r="265" spans="1:7" ht="24.95" customHeight="1" x14ac:dyDescent="0.15">
      <c r="A265" s="24" t="s">
        <v>513</v>
      </c>
      <c r="B265" s="24"/>
      <c r="C265" s="24"/>
      <c r="D265" s="24"/>
      <c r="E265" s="10">
        <f>SUBTOTAL(9,E264:E264)</f>
        <v>1</v>
      </c>
      <c r="F265" s="10" t="s">
        <v>332</v>
      </c>
      <c r="G265" s="10">
        <f>SUBTOTAL(9,G264:G264)</f>
        <v>32444.400000000001</v>
      </c>
    </row>
    <row r="266" spans="1:7" ht="39.950000000000003" customHeight="1" x14ac:dyDescent="0.15">
      <c r="A266" s="5" t="s">
        <v>654</v>
      </c>
      <c r="B266" s="25" t="s">
        <v>655</v>
      </c>
      <c r="C266" s="25"/>
      <c r="D266" s="5" t="s">
        <v>388</v>
      </c>
      <c r="E266" s="8">
        <v>1</v>
      </c>
      <c r="F266" s="8">
        <v>121243.51</v>
      </c>
      <c r="G266" s="8">
        <v>121243.51</v>
      </c>
    </row>
    <row r="267" spans="1:7" ht="24.95" customHeight="1" x14ac:dyDescent="0.15">
      <c r="A267" s="24" t="s">
        <v>513</v>
      </c>
      <c r="B267" s="24"/>
      <c r="C267" s="24"/>
      <c r="D267" s="24"/>
      <c r="E267" s="10">
        <f>SUBTOTAL(9,E266:E266)</f>
        <v>1</v>
      </c>
      <c r="F267" s="10" t="s">
        <v>332</v>
      </c>
      <c r="G267" s="10">
        <f>SUBTOTAL(9,G266:G266)</f>
        <v>121243.51</v>
      </c>
    </row>
    <row r="268" spans="1:7" ht="39.950000000000003" customHeight="1" x14ac:dyDescent="0.15">
      <c r="A268" s="5" t="s">
        <v>656</v>
      </c>
      <c r="B268" s="25" t="s">
        <v>657</v>
      </c>
      <c r="C268" s="25"/>
      <c r="D268" s="5" t="s">
        <v>388</v>
      </c>
      <c r="E268" s="8">
        <v>1</v>
      </c>
      <c r="F268" s="8">
        <v>11169.58</v>
      </c>
      <c r="G268" s="8">
        <v>11169.58</v>
      </c>
    </row>
    <row r="269" spans="1:7" ht="24.95" customHeight="1" x14ac:dyDescent="0.15">
      <c r="A269" s="24" t="s">
        <v>513</v>
      </c>
      <c r="B269" s="24"/>
      <c r="C269" s="24"/>
      <c r="D269" s="24"/>
      <c r="E269" s="10">
        <f>SUBTOTAL(9,E268:E268)</f>
        <v>1</v>
      </c>
      <c r="F269" s="10" t="s">
        <v>332</v>
      </c>
      <c r="G269" s="10">
        <f>SUBTOTAL(9,G268:G268)</f>
        <v>11169.58</v>
      </c>
    </row>
    <row r="270" spans="1:7" ht="39.950000000000003" customHeight="1" x14ac:dyDescent="0.15">
      <c r="A270" s="5" t="s">
        <v>658</v>
      </c>
      <c r="B270" s="25" t="s">
        <v>659</v>
      </c>
      <c r="C270" s="25"/>
      <c r="D270" s="5" t="s">
        <v>388</v>
      </c>
      <c r="E270" s="8">
        <v>1</v>
      </c>
      <c r="F270" s="8">
        <v>2500</v>
      </c>
      <c r="G270" s="8">
        <v>2500</v>
      </c>
    </row>
    <row r="271" spans="1:7" ht="24.95" customHeight="1" x14ac:dyDescent="0.15">
      <c r="A271" s="24" t="s">
        <v>513</v>
      </c>
      <c r="B271" s="24"/>
      <c r="C271" s="24"/>
      <c r="D271" s="24"/>
      <c r="E271" s="10">
        <f>SUBTOTAL(9,E270:E270)</f>
        <v>1</v>
      </c>
      <c r="F271" s="10" t="s">
        <v>332</v>
      </c>
      <c r="G271" s="10">
        <f>SUBTOTAL(9,G270:G270)</f>
        <v>2500</v>
      </c>
    </row>
    <row r="272" spans="1:7" ht="24.95" customHeight="1" x14ac:dyDescent="0.15">
      <c r="A272" s="24" t="s">
        <v>520</v>
      </c>
      <c r="B272" s="24"/>
      <c r="C272" s="24"/>
      <c r="D272" s="24"/>
      <c r="E272" s="24"/>
      <c r="F272" s="24"/>
      <c r="G272" s="10">
        <f>SUBTOTAL(9,G236:G271)</f>
        <v>455826.12000000005</v>
      </c>
    </row>
    <row r="273" spans="1:7" ht="24.95" customHeight="1" x14ac:dyDescent="0.15"/>
    <row r="274" spans="1:7" ht="20.100000000000001" customHeight="1" x14ac:dyDescent="0.15">
      <c r="A274" s="22" t="s">
        <v>414</v>
      </c>
      <c r="B274" s="22"/>
      <c r="C274" s="23" t="s">
        <v>247</v>
      </c>
      <c r="D274" s="23"/>
      <c r="E274" s="23"/>
      <c r="F274" s="23"/>
      <c r="G274" s="23"/>
    </row>
    <row r="275" spans="1:7" ht="20.100000000000001" customHeight="1" x14ac:dyDescent="0.15">
      <c r="A275" s="22" t="s">
        <v>415</v>
      </c>
      <c r="B275" s="22"/>
      <c r="C275" s="23" t="s">
        <v>441</v>
      </c>
      <c r="D275" s="23"/>
      <c r="E275" s="23"/>
      <c r="F275" s="23"/>
      <c r="G275" s="23"/>
    </row>
    <row r="276" spans="1:7" ht="24.95" customHeight="1" x14ac:dyDescent="0.15">
      <c r="A276" s="22" t="s">
        <v>417</v>
      </c>
      <c r="B276" s="22"/>
      <c r="C276" s="23" t="s">
        <v>388</v>
      </c>
      <c r="D276" s="23"/>
      <c r="E276" s="23"/>
      <c r="F276" s="23"/>
      <c r="G276" s="23"/>
    </row>
    <row r="277" spans="1:7" ht="15" customHeight="1" x14ac:dyDescent="0.15"/>
    <row r="278" spans="1:7" ht="24.95" customHeight="1" x14ac:dyDescent="0.15">
      <c r="A278" s="14" t="s">
        <v>521</v>
      </c>
      <c r="B278" s="14"/>
      <c r="C278" s="14"/>
      <c r="D278" s="14"/>
      <c r="E278" s="14"/>
      <c r="F278" s="14"/>
      <c r="G278" s="14"/>
    </row>
    <row r="279" spans="1:7" ht="15" customHeight="1" x14ac:dyDescent="0.15"/>
    <row r="280" spans="1:7" ht="50.1" customHeight="1" x14ac:dyDescent="0.15">
      <c r="A280" s="5" t="s">
        <v>324</v>
      </c>
      <c r="B280" s="20" t="s">
        <v>469</v>
      </c>
      <c r="C280" s="20"/>
      <c r="D280" s="5" t="s">
        <v>507</v>
      </c>
      <c r="E280" s="5" t="s">
        <v>508</v>
      </c>
      <c r="F280" s="5" t="s">
        <v>509</v>
      </c>
      <c r="G280" s="5" t="s">
        <v>510</v>
      </c>
    </row>
    <row r="281" spans="1:7" ht="15" customHeight="1" x14ac:dyDescent="0.15">
      <c r="A281" s="5">
        <v>1</v>
      </c>
      <c r="B281" s="20">
        <v>2</v>
      </c>
      <c r="C281" s="20"/>
      <c r="D281" s="5">
        <v>3</v>
      </c>
      <c r="E281" s="5">
        <v>4</v>
      </c>
      <c r="F281" s="5">
        <v>5</v>
      </c>
      <c r="G281" s="5">
        <v>6</v>
      </c>
    </row>
    <row r="282" spans="1:7" ht="39.950000000000003" customHeight="1" x14ac:dyDescent="0.15">
      <c r="A282" s="5" t="s">
        <v>437</v>
      </c>
      <c r="B282" s="25" t="s">
        <v>660</v>
      </c>
      <c r="C282" s="25"/>
      <c r="D282" s="5" t="s">
        <v>388</v>
      </c>
      <c r="E282" s="8">
        <v>1</v>
      </c>
      <c r="F282" s="8">
        <v>14765.3</v>
      </c>
      <c r="G282" s="8">
        <v>14765.3</v>
      </c>
    </row>
    <row r="283" spans="1:7" ht="24.95" customHeight="1" x14ac:dyDescent="0.15">
      <c r="A283" s="24" t="s">
        <v>513</v>
      </c>
      <c r="B283" s="24"/>
      <c r="C283" s="24"/>
      <c r="D283" s="24"/>
      <c r="E283" s="10">
        <f>SUBTOTAL(9,E282:E282)</f>
        <v>1</v>
      </c>
      <c r="F283" s="10" t="s">
        <v>332</v>
      </c>
      <c r="G283" s="10">
        <f>SUBTOTAL(9,G282:G282)</f>
        <v>14765.3</v>
      </c>
    </row>
    <row r="284" spans="1:7" ht="39.950000000000003" customHeight="1" x14ac:dyDescent="0.15">
      <c r="A284" s="5" t="s">
        <v>661</v>
      </c>
      <c r="B284" s="25" t="s">
        <v>662</v>
      </c>
      <c r="C284" s="25"/>
      <c r="D284" s="5" t="s">
        <v>535</v>
      </c>
      <c r="E284" s="8">
        <v>1</v>
      </c>
      <c r="F284" s="8">
        <v>598779.55000000005</v>
      </c>
      <c r="G284" s="8">
        <v>598779.55000000005</v>
      </c>
    </row>
    <row r="285" spans="1:7" ht="24.95" customHeight="1" x14ac:dyDescent="0.15">
      <c r="A285" s="24" t="s">
        <v>513</v>
      </c>
      <c r="B285" s="24"/>
      <c r="C285" s="24"/>
      <c r="D285" s="24"/>
      <c r="E285" s="10">
        <f>SUBTOTAL(9,E284:E284)</f>
        <v>1</v>
      </c>
      <c r="F285" s="10" t="s">
        <v>332</v>
      </c>
      <c r="G285" s="10">
        <f>SUBTOTAL(9,G284:G284)</f>
        <v>598779.55000000005</v>
      </c>
    </row>
    <row r="286" spans="1:7" ht="39.950000000000003" customHeight="1" x14ac:dyDescent="0.15">
      <c r="A286" s="5" t="s">
        <v>663</v>
      </c>
      <c r="B286" s="25" t="s">
        <v>664</v>
      </c>
      <c r="C286" s="25"/>
      <c r="D286" s="5" t="s">
        <v>535</v>
      </c>
      <c r="E286" s="8">
        <v>1</v>
      </c>
      <c r="F286" s="8">
        <v>32496</v>
      </c>
      <c r="G286" s="8">
        <v>32496</v>
      </c>
    </row>
    <row r="287" spans="1:7" ht="24.95" customHeight="1" x14ac:dyDescent="0.15">
      <c r="A287" s="24" t="s">
        <v>513</v>
      </c>
      <c r="B287" s="24"/>
      <c r="C287" s="24"/>
      <c r="D287" s="24"/>
      <c r="E287" s="10">
        <f>SUBTOTAL(9,E286:E286)</f>
        <v>1</v>
      </c>
      <c r="F287" s="10" t="s">
        <v>332</v>
      </c>
      <c r="G287" s="10">
        <f>SUBTOTAL(9,G286:G286)</f>
        <v>32496</v>
      </c>
    </row>
    <row r="288" spans="1:7" ht="39.950000000000003" customHeight="1" x14ac:dyDescent="0.15">
      <c r="A288" s="5" t="s">
        <v>665</v>
      </c>
      <c r="B288" s="25" t="s">
        <v>666</v>
      </c>
      <c r="C288" s="25"/>
      <c r="D288" s="5" t="s">
        <v>535</v>
      </c>
      <c r="E288" s="8">
        <v>1</v>
      </c>
      <c r="F288" s="8">
        <v>7670</v>
      </c>
      <c r="G288" s="8">
        <v>7670</v>
      </c>
    </row>
    <row r="289" spans="1:7" ht="24.95" customHeight="1" x14ac:dyDescent="0.15">
      <c r="A289" s="24" t="s">
        <v>513</v>
      </c>
      <c r="B289" s="24"/>
      <c r="C289" s="24"/>
      <c r="D289" s="24"/>
      <c r="E289" s="10">
        <f>SUBTOTAL(9,E288:E288)</f>
        <v>1</v>
      </c>
      <c r="F289" s="10" t="s">
        <v>332</v>
      </c>
      <c r="G289" s="10">
        <f>SUBTOTAL(9,G288:G288)</f>
        <v>7670</v>
      </c>
    </row>
    <row r="290" spans="1:7" ht="39.950000000000003" customHeight="1" x14ac:dyDescent="0.15">
      <c r="A290" s="5" t="s">
        <v>667</v>
      </c>
      <c r="B290" s="25" t="s">
        <v>668</v>
      </c>
      <c r="C290" s="25"/>
      <c r="D290" s="5" t="s">
        <v>388</v>
      </c>
      <c r="E290" s="8">
        <v>1</v>
      </c>
      <c r="F290" s="8">
        <v>50000</v>
      </c>
      <c r="G290" s="8">
        <v>50000</v>
      </c>
    </row>
    <row r="291" spans="1:7" ht="24.95" customHeight="1" x14ac:dyDescent="0.15">
      <c r="A291" s="24" t="s">
        <v>513</v>
      </c>
      <c r="B291" s="24"/>
      <c r="C291" s="24"/>
      <c r="D291" s="24"/>
      <c r="E291" s="10">
        <f>SUBTOTAL(9,E290:E290)</f>
        <v>1</v>
      </c>
      <c r="F291" s="10" t="s">
        <v>332</v>
      </c>
      <c r="G291" s="10">
        <f>SUBTOTAL(9,G290:G290)</f>
        <v>50000</v>
      </c>
    </row>
    <row r="292" spans="1:7" ht="39.950000000000003" customHeight="1" x14ac:dyDescent="0.15">
      <c r="A292" s="5" t="s">
        <v>669</v>
      </c>
      <c r="B292" s="25" t="s">
        <v>670</v>
      </c>
      <c r="C292" s="25"/>
      <c r="D292" s="5" t="s">
        <v>388</v>
      </c>
      <c r="E292" s="8">
        <v>1</v>
      </c>
      <c r="F292" s="8">
        <v>44000</v>
      </c>
      <c r="G292" s="8">
        <v>44000</v>
      </c>
    </row>
    <row r="293" spans="1:7" ht="24.95" customHeight="1" x14ac:dyDescent="0.15">
      <c r="A293" s="24" t="s">
        <v>513</v>
      </c>
      <c r="B293" s="24"/>
      <c r="C293" s="24"/>
      <c r="D293" s="24"/>
      <c r="E293" s="10">
        <f>SUBTOTAL(9,E292:E292)</f>
        <v>1</v>
      </c>
      <c r="F293" s="10" t="s">
        <v>332</v>
      </c>
      <c r="G293" s="10">
        <f>SUBTOTAL(9,G292:G292)</f>
        <v>44000</v>
      </c>
    </row>
    <row r="294" spans="1:7" ht="39.950000000000003" customHeight="1" x14ac:dyDescent="0.15">
      <c r="A294" s="5" t="s">
        <v>671</v>
      </c>
      <c r="B294" s="25" t="s">
        <v>672</v>
      </c>
      <c r="C294" s="25"/>
      <c r="D294" s="5" t="s">
        <v>388</v>
      </c>
      <c r="E294" s="8">
        <v>1</v>
      </c>
      <c r="F294" s="8">
        <v>1658.68</v>
      </c>
      <c r="G294" s="8">
        <v>1658.68</v>
      </c>
    </row>
    <row r="295" spans="1:7" ht="24.95" customHeight="1" x14ac:dyDescent="0.15">
      <c r="A295" s="24" t="s">
        <v>513</v>
      </c>
      <c r="B295" s="24"/>
      <c r="C295" s="24"/>
      <c r="D295" s="24"/>
      <c r="E295" s="10">
        <f>SUBTOTAL(9,E294:E294)</f>
        <v>1</v>
      </c>
      <c r="F295" s="10" t="s">
        <v>332</v>
      </c>
      <c r="G295" s="10">
        <f>SUBTOTAL(9,G294:G294)</f>
        <v>1658.68</v>
      </c>
    </row>
    <row r="296" spans="1:7" ht="39.950000000000003" customHeight="1" x14ac:dyDescent="0.15">
      <c r="A296" s="5" t="s">
        <v>673</v>
      </c>
      <c r="B296" s="25" t="s">
        <v>674</v>
      </c>
      <c r="C296" s="25"/>
      <c r="D296" s="5" t="s">
        <v>388</v>
      </c>
      <c r="E296" s="8">
        <v>1</v>
      </c>
      <c r="F296" s="8">
        <v>24337</v>
      </c>
      <c r="G296" s="8">
        <v>24337</v>
      </c>
    </row>
    <row r="297" spans="1:7" ht="24.95" customHeight="1" x14ac:dyDescent="0.15">
      <c r="A297" s="24" t="s">
        <v>513</v>
      </c>
      <c r="B297" s="24"/>
      <c r="C297" s="24"/>
      <c r="D297" s="24"/>
      <c r="E297" s="10">
        <f>SUBTOTAL(9,E296:E296)</f>
        <v>1</v>
      </c>
      <c r="F297" s="10" t="s">
        <v>332</v>
      </c>
      <c r="G297" s="10">
        <f>SUBTOTAL(9,G296:G296)</f>
        <v>24337</v>
      </c>
    </row>
    <row r="298" spans="1:7" ht="39.950000000000003" customHeight="1" x14ac:dyDescent="0.15">
      <c r="A298" s="5" t="s">
        <v>675</v>
      </c>
      <c r="B298" s="25" t="s">
        <v>676</v>
      </c>
      <c r="C298" s="25"/>
      <c r="D298" s="5" t="s">
        <v>388</v>
      </c>
      <c r="E298" s="8">
        <v>1</v>
      </c>
      <c r="F298" s="8">
        <v>7200</v>
      </c>
      <c r="G298" s="8">
        <v>7200</v>
      </c>
    </row>
    <row r="299" spans="1:7" ht="24.95" customHeight="1" x14ac:dyDescent="0.15">
      <c r="A299" s="24" t="s">
        <v>513</v>
      </c>
      <c r="B299" s="24"/>
      <c r="C299" s="24"/>
      <c r="D299" s="24"/>
      <c r="E299" s="10">
        <f>SUBTOTAL(9,E298:E298)</f>
        <v>1</v>
      </c>
      <c r="F299" s="10" t="s">
        <v>332</v>
      </c>
      <c r="G299" s="10">
        <f>SUBTOTAL(9,G298:G298)</f>
        <v>7200</v>
      </c>
    </row>
    <row r="300" spans="1:7" ht="39.950000000000003" customHeight="1" x14ac:dyDescent="0.15">
      <c r="A300" s="5" t="s">
        <v>677</v>
      </c>
      <c r="B300" s="25" t="s">
        <v>678</v>
      </c>
      <c r="C300" s="25"/>
      <c r="D300" s="5" t="s">
        <v>388</v>
      </c>
      <c r="E300" s="8">
        <v>1</v>
      </c>
      <c r="F300" s="8">
        <v>13225</v>
      </c>
      <c r="G300" s="8">
        <v>13225</v>
      </c>
    </row>
    <row r="301" spans="1:7" ht="24.95" customHeight="1" x14ac:dyDescent="0.15">
      <c r="A301" s="24" t="s">
        <v>513</v>
      </c>
      <c r="B301" s="24"/>
      <c r="C301" s="24"/>
      <c r="D301" s="24"/>
      <c r="E301" s="10">
        <f>SUBTOTAL(9,E300:E300)</f>
        <v>1</v>
      </c>
      <c r="F301" s="10" t="s">
        <v>332</v>
      </c>
      <c r="G301" s="10">
        <f>SUBTOTAL(9,G300:G300)</f>
        <v>13225</v>
      </c>
    </row>
    <row r="302" spans="1:7" ht="39.950000000000003" customHeight="1" x14ac:dyDescent="0.15">
      <c r="A302" s="5" t="s">
        <v>679</v>
      </c>
      <c r="B302" s="25" t="s">
        <v>680</v>
      </c>
      <c r="C302" s="25"/>
      <c r="D302" s="5" t="s">
        <v>388</v>
      </c>
      <c r="E302" s="8">
        <v>1</v>
      </c>
      <c r="F302" s="8">
        <v>6400</v>
      </c>
      <c r="G302" s="8">
        <v>6400</v>
      </c>
    </row>
    <row r="303" spans="1:7" ht="24.95" customHeight="1" x14ac:dyDescent="0.15">
      <c r="A303" s="24" t="s">
        <v>513</v>
      </c>
      <c r="B303" s="24"/>
      <c r="C303" s="24"/>
      <c r="D303" s="24"/>
      <c r="E303" s="10">
        <f>SUBTOTAL(9,E302:E302)</f>
        <v>1</v>
      </c>
      <c r="F303" s="10" t="s">
        <v>332</v>
      </c>
      <c r="G303" s="10">
        <f>SUBTOTAL(9,G302:G302)</f>
        <v>6400</v>
      </c>
    </row>
    <row r="304" spans="1:7" ht="39.950000000000003" customHeight="1" x14ac:dyDescent="0.15">
      <c r="A304" s="5" t="s">
        <v>681</v>
      </c>
      <c r="B304" s="25" t="s">
        <v>672</v>
      </c>
      <c r="C304" s="25"/>
      <c r="D304" s="5" t="s">
        <v>388</v>
      </c>
      <c r="E304" s="8">
        <v>1</v>
      </c>
      <c r="F304" s="8">
        <v>3258.75</v>
      </c>
      <c r="G304" s="8">
        <v>3258.75</v>
      </c>
    </row>
    <row r="305" spans="1:7" ht="24.95" customHeight="1" x14ac:dyDescent="0.15">
      <c r="A305" s="24" t="s">
        <v>513</v>
      </c>
      <c r="B305" s="24"/>
      <c r="C305" s="24"/>
      <c r="D305" s="24"/>
      <c r="E305" s="10">
        <f>SUBTOTAL(9,E304:E304)</f>
        <v>1</v>
      </c>
      <c r="F305" s="10" t="s">
        <v>332</v>
      </c>
      <c r="G305" s="10">
        <f>SUBTOTAL(9,G304:G304)</f>
        <v>3258.75</v>
      </c>
    </row>
    <row r="306" spans="1:7" ht="39.950000000000003" customHeight="1" x14ac:dyDescent="0.15">
      <c r="A306" s="5" t="s">
        <v>682</v>
      </c>
      <c r="B306" s="25" t="s">
        <v>672</v>
      </c>
      <c r="C306" s="25"/>
      <c r="D306" s="5" t="s">
        <v>388</v>
      </c>
      <c r="E306" s="8">
        <v>1</v>
      </c>
      <c r="F306" s="8">
        <v>2951.53</v>
      </c>
      <c r="G306" s="8">
        <v>2951.53</v>
      </c>
    </row>
    <row r="307" spans="1:7" ht="24.95" customHeight="1" x14ac:dyDescent="0.15">
      <c r="A307" s="24" t="s">
        <v>513</v>
      </c>
      <c r="B307" s="24"/>
      <c r="C307" s="24"/>
      <c r="D307" s="24"/>
      <c r="E307" s="10">
        <f>SUBTOTAL(9,E306:E306)</f>
        <v>1</v>
      </c>
      <c r="F307" s="10" t="s">
        <v>332</v>
      </c>
      <c r="G307" s="10">
        <f>SUBTOTAL(9,G306:G306)</f>
        <v>2951.53</v>
      </c>
    </row>
    <row r="308" spans="1:7" ht="39.950000000000003" customHeight="1" x14ac:dyDescent="0.15">
      <c r="A308" s="5" t="s">
        <v>683</v>
      </c>
      <c r="B308" s="25" t="s">
        <v>684</v>
      </c>
      <c r="C308" s="25"/>
      <c r="D308" s="5" t="s">
        <v>388</v>
      </c>
      <c r="E308" s="8">
        <v>1</v>
      </c>
      <c r="F308" s="8">
        <v>2600</v>
      </c>
      <c r="G308" s="8">
        <v>2600</v>
      </c>
    </row>
    <row r="309" spans="1:7" ht="24.95" customHeight="1" x14ac:dyDescent="0.15">
      <c r="A309" s="24" t="s">
        <v>513</v>
      </c>
      <c r="B309" s="24"/>
      <c r="C309" s="24"/>
      <c r="D309" s="24"/>
      <c r="E309" s="10">
        <f>SUBTOTAL(9,E308:E308)</f>
        <v>1</v>
      </c>
      <c r="F309" s="10" t="s">
        <v>332</v>
      </c>
      <c r="G309" s="10">
        <f>SUBTOTAL(9,G308:G308)</f>
        <v>2600</v>
      </c>
    </row>
    <row r="310" spans="1:7" ht="39.950000000000003" customHeight="1" x14ac:dyDescent="0.15">
      <c r="A310" s="5" t="s">
        <v>685</v>
      </c>
      <c r="B310" s="25" t="s">
        <v>686</v>
      </c>
      <c r="C310" s="25"/>
      <c r="D310" s="5" t="s">
        <v>388</v>
      </c>
      <c r="E310" s="8">
        <v>1</v>
      </c>
      <c r="F310" s="8">
        <v>1900</v>
      </c>
      <c r="G310" s="8">
        <v>1900</v>
      </c>
    </row>
    <row r="311" spans="1:7" ht="24.95" customHeight="1" x14ac:dyDescent="0.15">
      <c r="A311" s="24" t="s">
        <v>513</v>
      </c>
      <c r="B311" s="24"/>
      <c r="C311" s="24"/>
      <c r="D311" s="24"/>
      <c r="E311" s="10">
        <f>SUBTOTAL(9,E310:E310)</f>
        <v>1</v>
      </c>
      <c r="F311" s="10" t="s">
        <v>332</v>
      </c>
      <c r="G311" s="10">
        <f>SUBTOTAL(9,G310:G310)</f>
        <v>1900</v>
      </c>
    </row>
    <row r="312" spans="1:7" ht="39.950000000000003" customHeight="1" x14ac:dyDescent="0.15">
      <c r="A312" s="5" t="s">
        <v>687</v>
      </c>
      <c r="B312" s="25" t="s">
        <v>686</v>
      </c>
      <c r="C312" s="25"/>
      <c r="D312" s="5" t="s">
        <v>388</v>
      </c>
      <c r="E312" s="8">
        <v>1</v>
      </c>
      <c r="F312" s="8">
        <v>1900</v>
      </c>
      <c r="G312" s="8">
        <v>1900</v>
      </c>
    </row>
    <row r="313" spans="1:7" ht="24.95" customHeight="1" x14ac:dyDescent="0.15">
      <c r="A313" s="24" t="s">
        <v>513</v>
      </c>
      <c r="B313" s="24"/>
      <c r="C313" s="24"/>
      <c r="D313" s="24"/>
      <c r="E313" s="10">
        <f>SUBTOTAL(9,E312:E312)</f>
        <v>1</v>
      </c>
      <c r="F313" s="10" t="s">
        <v>332</v>
      </c>
      <c r="G313" s="10">
        <f>SUBTOTAL(9,G312:G312)</f>
        <v>1900</v>
      </c>
    </row>
    <row r="314" spans="1:7" ht="24.95" customHeight="1" x14ac:dyDescent="0.15">
      <c r="A314" s="24" t="s">
        <v>520</v>
      </c>
      <c r="B314" s="24"/>
      <c r="C314" s="24"/>
      <c r="D314" s="24"/>
      <c r="E314" s="24"/>
      <c r="F314" s="24"/>
      <c r="G314" s="10">
        <f>SUBTOTAL(9,G282:G313)</f>
        <v>813141.81000000017</v>
      </c>
    </row>
    <row r="315" spans="1:7" ht="24.95" customHeight="1" x14ac:dyDescent="0.15"/>
    <row r="316" spans="1:7" ht="20.100000000000001" customHeight="1" x14ac:dyDescent="0.15">
      <c r="A316" s="22" t="s">
        <v>414</v>
      </c>
      <c r="B316" s="22"/>
      <c r="C316" s="23" t="s">
        <v>247</v>
      </c>
      <c r="D316" s="23"/>
      <c r="E316" s="23"/>
      <c r="F316" s="23"/>
      <c r="G316" s="23"/>
    </row>
    <row r="317" spans="1:7" ht="20.100000000000001" customHeight="1" x14ac:dyDescent="0.15">
      <c r="A317" s="22" t="s">
        <v>415</v>
      </c>
      <c r="B317" s="22"/>
      <c r="C317" s="23" t="s">
        <v>441</v>
      </c>
      <c r="D317" s="23"/>
      <c r="E317" s="23"/>
      <c r="F317" s="23"/>
      <c r="G317" s="23"/>
    </row>
    <row r="318" spans="1:7" ht="24.95" customHeight="1" x14ac:dyDescent="0.15">
      <c r="A318" s="22" t="s">
        <v>417</v>
      </c>
      <c r="B318" s="22"/>
      <c r="C318" s="23" t="s">
        <v>388</v>
      </c>
      <c r="D318" s="23"/>
      <c r="E318" s="23"/>
      <c r="F318" s="23"/>
      <c r="G318" s="23"/>
    </row>
    <row r="319" spans="1:7" ht="15" customHeight="1" x14ac:dyDescent="0.15"/>
    <row r="320" spans="1:7" ht="24.95" customHeight="1" x14ac:dyDescent="0.15">
      <c r="A320" s="14" t="s">
        <v>526</v>
      </c>
      <c r="B320" s="14"/>
      <c r="C320" s="14"/>
      <c r="D320" s="14"/>
      <c r="E320" s="14"/>
      <c r="F320" s="14"/>
      <c r="G320" s="14"/>
    </row>
    <row r="321" spans="1:7" ht="15" customHeight="1" x14ac:dyDescent="0.15"/>
    <row r="322" spans="1:7" ht="50.1" customHeight="1" x14ac:dyDescent="0.15">
      <c r="A322" s="5" t="s">
        <v>324</v>
      </c>
      <c r="B322" s="20" t="s">
        <v>469</v>
      </c>
      <c r="C322" s="20"/>
      <c r="D322" s="5" t="s">
        <v>507</v>
      </c>
      <c r="E322" s="5" t="s">
        <v>508</v>
      </c>
      <c r="F322" s="5" t="s">
        <v>509</v>
      </c>
      <c r="G322" s="5" t="s">
        <v>510</v>
      </c>
    </row>
    <row r="323" spans="1:7" ht="15" customHeight="1" x14ac:dyDescent="0.15">
      <c r="A323" s="5">
        <v>1</v>
      </c>
      <c r="B323" s="20">
        <v>2</v>
      </c>
      <c r="C323" s="20"/>
      <c r="D323" s="5">
        <v>3</v>
      </c>
      <c r="E323" s="5">
        <v>4</v>
      </c>
      <c r="F323" s="5">
        <v>5</v>
      </c>
      <c r="G323" s="5">
        <v>6</v>
      </c>
    </row>
    <row r="324" spans="1:7" ht="39.950000000000003" customHeight="1" x14ac:dyDescent="0.15">
      <c r="A324" s="5" t="s">
        <v>688</v>
      </c>
      <c r="B324" s="25" t="s">
        <v>689</v>
      </c>
      <c r="C324" s="25"/>
      <c r="D324" s="5" t="s">
        <v>388</v>
      </c>
      <c r="E324" s="8">
        <v>1</v>
      </c>
      <c r="F324" s="8">
        <v>40000</v>
      </c>
      <c r="G324" s="8">
        <v>40000</v>
      </c>
    </row>
    <row r="325" spans="1:7" ht="24.95" customHeight="1" x14ac:dyDescent="0.15">
      <c r="A325" s="24" t="s">
        <v>513</v>
      </c>
      <c r="B325" s="24"/>
      <c r="C325" s="24"/>
      <c r="D325" s="24"/>
      <c r="E325" s="10">
        <f>SUBTOTAL(9,E324:E324)</f>
        <v>1</v>
      </c>
      <c r="F325" s="10" t="s">
        <v>332</v>
      </c>
      <c r="G325" s="10">
        <f>SUBTOTAL(9,G324:G324)</f>
        <v>40000</v>
      </c>
    </row>
    <row r="326" spans="1:7" ht="39.950000000000003" customHeight="1" x14ac:dyDescent="0.15">
      <c r="A326" s="5" t="s">
        <v>160</v>
      </c>
      <c r="B326" s="25" t="s">
        <v>690</v>
      </c>
      <c r="C326" s="25"/>
      <c r="D326" s="5" t="s">
        <v>388</v>
      </c>
      <c r="E326" s="8">
        <v>1</v>
      </c>
      <c r="F326" s="8">
        <v>8840</v>
      </c>
      <c r="G326" s="8">
        <v>8840</v>
      </c>
    </row>
    <row r="327" spans="1:7" ht="24.95" customHeight="1" x14ac:dyDescent="0.15">
      <c r="A327" s="24" t="s">
        <v>513</v>
      </c>
      <c r="B327" s="24"/>
      <c r="C327" s="24"/>
      <c r="D327" s="24"/>
      <c r="E327" s="10">
        <f>SUBTOTAL(9,E326:E326)</f>
        <v>1</v>
      </c>
      <c r="F327" s="10" t="s">
        <v>332</v>
      </c>
      <c r="G327" s="10">
        <f>SUBTOTAL(9,G326:G326)</f>
        <v>8840</v>
      </c>
    </row>
    <row r="328" spans="1:7" ht="39.950000000000003" customHeight="1" x14ac:dyDescent="0.15">
      <c r="A328" s="5" t="s">
        <v>176</v>
      </c>
      <c r="B328" s="25" t="s">
        <v>691</v>
      </c>
      <c r="C328" s="25"/>
      <c r="D328" s="5" t="s">
        <v>388</v>
      </c>
      <c r="E328" s="8">
        <v>1</v>
      </c>
      <c r="F328" s="8">
        <v>29520</v>
      </c>
      <c r="G328" s="8">
        <v>29520</v>
      </c>
    </row>
    <row r="329" spans="1:7" ht="24.95" customHeight="1" x14ac:dyDescent="0.15">
      <c r="A329" s="24" t="s">
        <v>513</v>
      </c>
      <c r="B329" s="24"/>
      <c r="C329" s="24"/>
      <c r="D329" s="24"/>
      <c r="E329" s="10">
        <f>SUBTOTAL(9,E328:E328)</f>
        <v>1</v>
      </c>
      <c r="F329" s="10" t="s">
        <v>332</v>
      </c>
      <c r="G329" s="10">
        <f>SUBTOTAL(9,G328:G328)</f>
        <v>29520</v>
      </c>
    </row>
    <row r="330" spans="1:7" ht="39.950000000000003" customHeight="1" x14ac:dyDescent="0.15">
      <c r="A330" s="5" t="s">
        <v>692</v>
      </c>
      <c r="B330" s="25" t="s">
        <v>693</v>
      </c>
      <c r="C330" s="25"/>
      <c r="D330" s="5" t="s">
        <v>388</v>
      </c>
      <c r="E330" s="8">
        <v>1</v>
      </c>
      <c r="F330" s="8">
        <v>25000</v>
      </c>
      <c r="G330" s="8">
        <v>25000</v>
      </c>
    </row>
    <row r="331" spans="1:7" ht="24.95" customHeight="1" x14ac:dyDescent="0.15">
      <c r="A331" s="24" t="s">
        <v>513</v>
      </c>
      <c r="B331" s="24"/>
      <c r="C331" s="24"/>
      <c r="D331" s="24"/>
      <c r="E331" s="10">
        <f>SUBTOTAL(9,E330:E330)</f>
        <v>1</v>
      </c>
      <c r="F331" s="10" t="s">
        <v>332</v>
      </c>
      <c r="G331" s="10">
        <f>SUBTOTAL(9,G330:G330)</f>
        <v>25000</v>
      </c>
    </row>
    <row r="332" spans="1:7" ht="39.950000000000003" customHeight="1" x14ac:dyDescent="0.15">
      <c r="A332" s="5" t="s">
        <v>694</v>
      </c>
      <c r="B332" s="25" t="s">
        <v>695</v>
      </c>
      <c r="C332" s="25"/>
      <c r="D332" s="5" t="s">
        <v>388</v>
      </c>
      <c r="E332" s="8">
        <v>1</v>
      </c>
      <c r="F332" s="8">
        <v>33105</v>
      </c>
      <c r="G332" s="8">
        <v>33105</v>
      </c>
    </row>
    <row r="333" spans="1:7" ht="24.95" customHeight="1" x14ac:dyDescent="0.15">
      <c r="A333" s="24" t="s">
        <v>513</v>
      </c>
      <c r="B333" s="24"/>
      <c r="C333" s="24"/>
      <c r="D333" s="24"/>
      <c r="E333" s="10">
        <f>SUBTOTAL(9,E332:E332)</f>
        <v>1</v>
      </c>
      <c r="F333" s="10" t="s">
        <v>332</v>
      </c>
      <c r="G333" s="10">
        <f>SUBTOTAL(9,G332:G332)</f>
        <v>33105</v>
      </c>
    </row>
    <row r="334" spans="1:7" ht="24.95" customHeight="1" x14ac:dyDescent="0.15">
      <c r="A334" s="24" t="s">
        <v>520</v>
      </c>
      <c r="B334" s="24"/>
      <c r="C334" s="24"/>
      <c r="D334" s="24"/>
      <c r="E334" s="24"/>
      <c r="F334" s="24"/>
      <c r="G334" s="10">
        <f>SUBTOTAL(9,G324:G333)</f>
        <v>136465</v>
      </c>
    </row>
    <row r="335" spans="1:7" ht="24.95" customHeight="1" x14ac:dyDescent="0.15"/>
    <row r="336" spans="1:7" ht="20.100000000000001" customHeight="1" x14ac:dyDescent="0.15">
      <c r="A336" s="22" t="s">
        <v>414</v>
      </c>
      <c r="B336" s="22"/>
      <c r="C336" s="23" t="s">
        <v>247</v>
      </c>
      <c r="D336" s="23"/>
      <c r="E336" s="23"/>
      <c r="F336" s="23"/>
      <c r="G336" s="23"/>
    </row>
    <row r="337" spans="1:7" ht="20.100000000000001" customHeight="1" x14ac:dyDescent="0.15">
      <c r="A337" s="22" t="s">
        <v>415</v>
      </c>
      <c r="B337" s="22"/>
      <c r="C337" s="23" t="s">
        <v>441</v>
      </c>
      <c r="D337" s="23"/>
      <c r="E337" s="23"/>
      <c r="F337" s="23"/>
      <c r="G337" s="23"/>
    </row>
    <row r="338" spans="1:7" ht="24.95" customHeight="1" x14ac:dyDescent="0.15">
      <c r="A338" s="22" t="s">
        <v>417</v>
      </c>
      <c r="B338" s="22"/>
      <c r="C338" s="23" t="s">
        <v>388</v>
      </c>
      <c r="D338" s="23"/>
      <c r="E338" s="23"/>
      <c r="F338" s="23"/>
      <c r="G338" s="23"/>
    </row>
    <row r="339" spans="1:7" ht="15" customHeight="1" x14ac:dyDescent="0.15"/>
    <row r="340" spans="1:7" ht="24.95" customHeight="1" x14ac:dyDescent="0.15">
      <c r="A340" s="14" t="s">
        <v>696</v>
      </c>
      <c r="B340" s="14"/>
      <c r="C340" s="14"/>
      <c r="D340" s="14"/>
      <c r="E340" s="14"/>
      <c r="F340" s="14"/>
      <c r="G340" s="14"/>
    </row>
    <row r="341" spans="1:7" ht="15" customHeight="1" x14ac:dyDescent="0.15"/>
    <row r="342" spans="1:7" ht="50.1" customHeight="1" x14ac:dyDescent="0.15">
      <c r="A342" s="5" t="s">
        <v>324</v>
      </c>
      <c r="B342" s="20" t="s">
        <v>469</v>
      </c>
      <c r="C342" s="20"/>
      <c r="D342" s="5" t="s">
        <v>507</v>
      </c>
      <c r="E342" s="5" t="s">
        <v>508</v>
      </c>
      <c r="F342" s="5" t="s">
        <v>509</v>
      </c>
      <c r="G342" s="5" t="s">
        <v>510</v>
      </c>
    </row>
    <row r="343" spans="1:7" ht="15" customHeight="1" x14ac:dyDescent="0.15">
      <c r="A343" s="5">
        <v>1</v>
      </c>
      <c r="B343" s="20">
        <v>2</v>
      </c>
      <c r="C343" s="20"/>
      <c r="D343" s="5">
        <v>3</v>
      </c>
      <c r="E343" s="5">
        <v>4</v>
      </c>
      <c r="F343" s="5">
        <v>5</v>
      </c>
      <c r="G343" s="5">
        <v>6</v>
      </c>
    </row>
    <row r="344" spans="1:7" ht="39.950000000000003" customHeight="1" x14ac:dyDescent="0.15">
      <c r="A344" s="5" t="s">
        <v>697</v>
      </c>
      <c r="B344" s="25" t="s">
        <v>698</v>
      </c>
      <c r="C344" s="25"/>
      <c r="D344" s="5" t="s">
        <v>388</v>
      </c>
      <c r="E344" s="8">
        <v>1</v>
      </c>
      <c r="F344" s="8">
        <v>5000</v>
      </c>
      <c r="G344" s="8">
        <v>5000</v>
      </c>
    </row>
    <row r="345" spans="1:7" ht="24.95" customHeight="1" x14ac:dyDescent="0.15">
      <c r="A345" s="24" t="s">
        <v>513</v>
      </c>
      <c r="B345" s="24"/>
      <c r="C345" s="24"/>
      <c r="D345" s="24"/>
      <c r="E345" s="10">
        <f>SUBTOTAL(9,E344:E344)</f>
        <v>1</v>
      </c>
      <c r="F345" s="10" t="s">
        <v>332</v>
      </c>
      <c r="G345" s="10">
        <f>SUBTOTAL(9,G344:G344)</f>
        <v>5000</v>
      </c>
    </row>
    <row r="346" spans="1:7" ht="24.95" customHeight="1" x14ac:dyDescent="0.15">
      <c r="A346" s="24" t="s">
        <v>520</v>
      </c>
      <c r="B346" s="24"/>
      <c r="C346" s="24"/>
      <c r="D346" s="24"/>
      <c r="E346" s="24"/>
      <c r="F346" s="24"/>
      <c r="G346" s="10">
        <f>SUBTOTAL(9,G344:G345)</f>
        <v>5000</v>
      </c>
    </row>
    <row r="347" spans="1:7" ht="24.95" customHeight="1" x14ac:dyDescent="0.15"/>
    <row r="348" spans="1:7" ht="20.100000000000001" customHeight="1" x14ac:dyDescent="0.15">
      <c r="A348" s="22" t="s">
        <v>414</v>
      </c>
      <c r="B348" s="22"/>
      <c r="C348" s="23" t="s">
        <v>247</v>
      </c>
      <c r="D348" s="23"/>
      <c r="E348" s="23"/>
      <c r="F348" s="23"/>
      <c r="G348" s="23"/>
    </row>
    <row r="349" spans="1:7" ht="20.100000000000001" customHeight="1" x14ac:dyDescent="0.15">
      <c r="A349" s="22" t="s">
        <v>415</v>
      </c>
      <c r="B349" s="22"/>
      <c r="C349" s="23" t="s">
        <v>441</v>
      </c>
      <c r="D349" s="23"/>
      <c r="E349" s="23"/>
      <c r="F349" s="23"/>
      <c r="G349" s="23"/>
    </row>
    <row r="350" spans="1:7" ht="24.95" customHeight="1" x14ac:dyDescent="0.15">
      <c r="A350" s="22" t="s">
        <v>417</v>
      </c>
      <c r="B350" s="22"/>
      <c r="C350" s="23" t="s">
        <v>388</v>
      </c>
      <c r="D350" s="23"/>
      <c r="E350" s="23"/>
      <c r="F350" s="23"/>
      <c r="G350" s="23"/>
    </row>
    <row r="351" spans="1:7" ht="15" customHeight="1" x14ac:dyDescent="0.15"/>
    <row r="352" spans="1:7" ht="24.95" customHeight="1" x14ac:dyDescent="0.15">
      <c r="A352" s="14" t="s">
        <v>531</v>
      </c>
      <c r="B352" s="14"/>
      <c r="C352" s="14"/>
      <c r="D352" s="14"/>
      <c r="E352" s="14"/>
      <c r="F352" s="14"/>
      <c r="G352" s="14"/>
    </row>
    <row r="353" spans="1:7" ht="15" customHeight="1" x14ac:dyDescent="0.15"/>
    <row r="354" spans="1:7" ht="50.1" customHeight="1" x14ac:dyDescent="0.15">
      <c r="A354" s="5" t="s">
        <v>324</v>
      </c>
      <c r="B354" s="20" t="s">
        <v>469</v>
      </c>
      <c r="C354" s="20"/>
      <c r="D354" s="5" t="s">
        <v>507</v>
      </c>
      <c r="E354" s="5" t="s">
        <v>508</v>
      </c>
      <c r="F354" s="5" t="s">
        <v>509</v>
      </c>
      <c r="G354" s="5" t="s">
        <v>510</v>
      </c>
    </row>
    <row r="355" spans="1:7" ht="15" customHeight="1" x14ac:dyDescent="0.15">
      <c r="A355" s="5">
        <v>1</v>
      </c>
      <c r="B355" s="20">
        <v>2</v>
      </c>
      <c r="C355" s="20"/>
      <c r="D355" s="5">
        <v>3</v>
      </c>
      <c r="E355" s="5">
        <v>4</v>
      </c>
      <c r="F355" s="5">
        <v>5</v>
      </c>
      <c r="G355" s="5">
        <v>6</v>
      </c>
    </row>
    <row r="356" spans="1:7" ht="39.950000000000003" customHeight="1" x14ac:dyDescent="0.15">
      <c r="A356" s="5" t="s">
        <v>699</v>
      </c>
      <c r="B356" s="25" t="s">
        <v>700</v>
      </c>
      <c r="C356" s="25"/>
      <c r="D356" s="5" t="s">
        <v>535</v>
      </c>
      <c r="E356" s="8">
        <v>1</v>
      </c>
      <c r="F356" s="8">
        <v>83111.87</v>
      </c>
      <c r="G356" s="8">
        <v>83111.87</v>
      </c>
    </row>
    <row r="357" spans="1:7" ht="24.95" customHeight="1" x14ac:dyDescent="0.15">
      <c r="A357" s="24" t="s">
        <v>513</v>
      </c>
      <c r="B357" s="24"/>
      <c r="C357" s="24"/>
      <c r="D357" s="24"/>
      <c r="E357" s="10">
        <f>SUBTOTAL(9,E356:E356)</f>
        <v>1</v>
      </c>
      <c r="F357" s="10" t="s">
        <v>332</v>
      </c>
      <c r="G357" s="10">
        <f>SUBTOTAL(9,G356:G356)</f>
        <v>83111.87</v>
      </c>
    </row>
    <row r="358" spans="1:7" ht="39.950000000000003" customHeight="1" x14ac:dyDescent="0.15">
      <c r="A358" s="5" t="s">
        <v>701</v>
      </c>
      <c r="B358" s="25" t="s">
        <v>700</v>
      </c>
      <c r="C358" s="25"/>
      <c r="D358" s="5" t="s">
        <v>535</v>
      </c>
      <c r="E358" s="8">
        <v>1</v>
      </c>
      <c r="F358" s="8">
        <v>16600</v>
      </c>
      <c r="G358" s="8">
        <v>16600</v>
      </c>
    </row>
    <row r="359" spans="1:7" ht="24.95" customHeight="1" x14ac:dyDescent="0.15">
      <c r="A359" s="24" t="s">
        <v>513</v>
      </c>
      <c r="B359" s="24"/>
      <c r="C359" s="24"/>
      <c r="D359" s="24"/>
      <c r="E359" s="10">
        <f>SUBTOTAL(9,E358:E358)</f>
        <v>1</v>
      </c>
      <c r="F359" s="10" t="s">
        <v>332</v>
      </c>
      <c r="G359" s="10">
        <f>SUBTOTAL(9,G358:G358)</f>
        <v>16600</v>
      </c>
    </row>
    <row r="360" spans="1:7" ht="39.950000000000003" customHeight="1" x14ac:dyDescent="0.15">
      <c r="A360" s="5" t="s">
        <v>702</v>
      </c>
      <c r="B360" s="25" t="s">
        <v>703</v>
      </c>
      <c r="C360" s="25"/>
      <c r="D360" s="5" t="s">
        <v>388</v>
      </c>
      <c r="E360" s="8">
        <v>1</v>
      </c>
      <c r="F360" s="8">
        <v>30000</v>
      </c>
      <c r="G360" s="8">
        <v>30000</v>
      </c>
    </row>
    <row r="361" spans="1:7" ht="24.95" customHeight="1" x14ac:dyDescent="0.15">
      <c r="A361" s="24" t="s">
        <v>513</v>
      </c>
      <c r="B361" s="24"/>
      <c r="C361" s="24"/>
      <c r="D361" s="24"/>
      <c r="E361" s="10">
        <f>SUBTOTAL(9,E360:E360)</f>
        <v>1</v>
      </c>
      <c r="F361" s="10" t="s">
        <v>332</v>
      </c>
      <c r="G361" s="10">
        <f>SUBTOTAL(9,G360:G360)</f>
        <v>30000</v>
      </c>
    </row>
    <row r="362" spans="1:7" ht="39.950000000000003" customHeight="1" x14ac:dyDescent="0.15">
      <c r="A362" s="5" t="s">
        <v>704</v>
      </c>
      <c r="B362" s="25" t="s">
        <v>705</v>
      </c>
      <c r="C362" s="25"/>
      <c r="D362" s="5" t="s">
        <v>388</v>
      </c>
      <c r="E362" s="8">
        <v>1</v>
      </c>
      <c r="F362" s="8">
        <v>119571</v>
      </c>
      <c r="G362" s="8">
        <v>119571</v>
      </c>
    </row>
    <row r="363" spans="1:7" ht="24.95" customHeight="1" x14ac:dyDescent="0.15">
      <c r="A363" s="24" t="s">
        <v>513</v>
      </c>
      <c r="B363" s="24"/>
      <c r="C363" s="24"/>
      <c r="D363" s="24"/>
      <c r="E363" s="10">
        <f>SUBTOTAL(9,E362:E362)</f>
        <v>1</v>
      </c>
      <c r="F363" s="10" t="s">
        <v>332</v>
      </c>
      <c r="G363" s="10">
        <f>SUBTOTAL(9,G362:G362)</f>
        <v>119571</v>
      </c>
    </row>
    <row r="364" spans="1:7" ht="24.95" customHeight="1" x14ac:dyDescent="0.15">
      <c r="A364" s="24" t="s">
        <v>520</v>
      </c>
      <c r="B364" s="24"/>
      <c r="C364" s="24"/>
      <c r="D364" s="24"/>
      <c r="E364" s="24"/>
      <c r="F364" s="24"/>
      <c r="G364" s="10">
        <f>SUBTOTAL(9,G356:G363)</f>
        <v>249282.87</v>
      </c>
    </row>
    <row r="365" spans="1:7" ht="24.95" customHeight="1" x14ac:dyDescent="0.15"/>
    <row r="366" spans="1:7" ht="20.100000000000001" customHeight="1" x14ac:dyDescent="0.15">
      <c r="A366" s="22" t="s">
        <v>414</v>
      </c>
      <c r="B366" s="22"/>
      <c r="C366" s="23" t="s">
        <v>247</v>
      </c>
      <c r="D366" s="23"/>
      <c r="E366" s="23"/>
      <c r="F366" s="23"/>
      <c r="G366" s="23"/>
    </row>
    <row r="367" spans="1:7" ht="20.100000000000001" customHeight="1" x14ac:dyDescent="0.15">
      <c r="A367" s="22" t="s">
        <v>415</v>
      </c>
      <c r="B367" s="22"/>
      <c r="C367" s="23" t="s">
        <v>441</v>
      </c>
      <c r="D367" s="23"/>
      <c r="E367" s="23"/>
      <c r="F367" s="23"/>
      <c r="G367" s="23"/>
    </row>
    <row r="368" spans="1:7" ht="24.95" customHeight="1" x14ac:dyDescent="0.15">
      <c r="A368" s="22" t="s">
        <v>417</v>
      </c>
      <c r="B368" s="22"/>
      <c r="C368" s="23" t="s">
        <v>388</v>
      </c>
      <c r="D368" s="23"/>
      <c r="E368" s="23"/>
      <c r="F368" s="23"/>
      <c r="G368" s="23"/>
    </row>
    <row r="369" spans="1:7" ht="15" customHeight="1" x14ac:dyDescent="0.15"/>
    <row r="370" spans="1:7" ht="24.95" customHeight="1" x14ac:dyDescent="0.15">
      <c r="A370" s="14" t="s">
        <v>706</v>
      </c>
      <c r="B370" s="14"/>
      <c r="C370" s="14"/>
      <c r="D370" s="14"/>
      <c r="E370" s="14"/>
      <c r="F370" s="14"/>
      <c r="G370" s="14"/>
    </row>
    <row r="371" spans="1:7" ht="15" customHeight="1" x14ac:dyDescent="0.15"/>
    <row r="372" spans="1:7" ht="50.1" customHeight="1" x14ac:dyDescent="0.15">
      <c r="A372" s="5" t="s">
        <v>324</v>
      </c>
      <c r="B372" s="20" t="s">
        <v>469</v>
      </c>
      <c r="C372" s="20"/>
      <c r="D372" s="5" t="s">
        <v>507</v>
      </c>
      <c r="E372" s="5" t="s">
        <v>508</v>
      </c>
      <c r="F372" s="5" t="s">
        <v>509</v>
      </c>
      <c r="G372" s="5" t="s">
        <v>510</v>
      </c>
    </row>
    <row r="373" spans="1:7" ht="15" customHeight="1" x14ac:dyDescent="0.15">
      <c r="A373" s="5">
        <v>1</v>
      </c>
      <c r="B373" s="20">
        <v>2</v>
      </c>
      <c r="C373" s="20"/>
      <c r="D373" s="5">
        <v>3</v>
      </c>
      <c r="E373" s="5">
        <v>4</v>
      </c>
      <c r="F373" s="5">
        <v>5</v>
      </c>
      <c r="G373" s="5">
        <v>6</v>
      </c>
    </row>
    <row r="374" spans="1:7" ht="39.950000000000003" customHeight="1" x14ac:dyDescent="0.15">
      <c r="A374" s="5" t="s">
        <v>116</v>
      </c>
      <c r="B374" s="25" t="s">
        <v>707</v>
      </c>
      <c r="C374" s="25"/>
      <c r="D374" s="5" t="s">
        <v>388</v>
      </c>
      <c r="E374" s="8">
        <v>1</v>
      </c>
      <c r="F374" s="8">
        <v>18160</v>
      </c>
      <c r="G374" s="8">
        <v>18160</v>
      </c>
    </row>
    <row r="375" spans="1:7" ht="24.95" customHeight="1" x14ac:dyDescent="0.15">
      <c r="A375" s="24" t="s">
        <v>513</v>
      </c>
      <c r="B375" s="24"/>
      <c r="C375" s="24"/>
      <c r="D375" s="24"/>
      <c r="E375" s="10">
        <f>SUBTOTAL(9,E374:E374)</f>
        <v>1</v>
      </c>
      <c r="F375" s="10" t="s">
        <v>332</v>
      </c>
      <c r="G375" s="10">
        <f>SUBTOTAL(9,G374:G374)</f>
        <v>18160</v>
      </c>
    </row>
    <row r="376" spans="1:7" ht="24.95" customHeight="1" x14ac:dyDescent="0.15">
      <c r="A376" s="24" t="s">
        <v>520</v>
      </c>
      <c r="B376" s="24"/>
      <c r="C376" s="24"/>
      <c r="D376" s="24"/>
      <c r="E376" s="24"/>
      <c r="F376" s="24"/>
      <c r="G376" s="10">
        <f>SUBTOTAL(9,G374:G375)</f>
        <v>18160</v>
      </c>
    </row>
    <row r="377" spans="1:7" ht="24.95" customHeight="1" x14ac:dyDescent="0.15"/>
    <row r="378" spans="1:7" ht="20.100000000000001" customHeight="1" x14ac:dyDescent="0.15">
      <c r="A378" s="22" t="s">
        <v>414</v>
      </c>
      <c r="B378" s="22"/>
      <c r="C378" s="23" t="s">
        <v>247</v>
      </c>
      <c r="D378" s="23"/>
      <c r="E378" s="23"/>
      <c r="F378" s="23"/>
      <c r="G378" s="23"/>
    </row>
    <row r="379" spans="1:7" ht="20.100000000000001" customHeight="1" x14ac:dyDescent="0.15">
      <c r="A379" s="22" t="s">
        <v>415</v>
      </c>
      <c r="B379" s="22"/>
      <c r="C379" s="23" t="s">
        <v>441</v>
      </c>
      <c r="D379" s="23"/>
      <c r="E379" s="23"/>
      <c r="F379" s="23"/>
      <c r="G379" s="23"/>
    </row>
    <row r="380" spans="1:7" ht="24.95" customHeight="1" x14ac:dyDescent="0.15">
      <c r="A380" s="22" t="s">
        <v>417</v>
      </c>
      <c r="B380" s="22"/>
      <c r="C380" s="23" t="s">
        <v>388</v>
      </c>
      <c r="D380" s="23"/>
      <c r="E380" s="23"/>
      <c r="F380" s="23"/>
      <c r="G380" s="23"/>
    </row>
    <row r="381" spans="1:7" ht="15" customHeight="1" x14ac:dyDescent="0.15"/>
    <row r="382" spans="1:7" ht="24.95" customHeight="1" x14ac:dyDescent="0.15">
      <c r="A382" s="14" t="s">
        <v>708</v>
      </c>
      <c r="B382" s="14"/>
      <c r="C382" s="14"/>
      <c r="D382" s="14"/>
      <c r="E382" s="14"/>
      <c r="F382" s="14"/>
      <c r="G382" s="14"/>
    </row>
    <row r="383" spans="1:7" ht="15" customHeight="1" x14ac:dyDescent="0.15"/>
    <row r="384" spans="1:7" ht="50.1" customHeight="1" x14ac:dyDescent="0.15">
      <c r="A384" s="5" t="s">
        <v>324</v>
      </c>
      <c r="B384" s="20" t="s">
        <v>469</v>
      </c>
      <c r="C384" s="20"/>
      <c r="D384" s="5" t="s">
        <v>507</v>
      </c>
      <c r="E384" s="5" t="s">
        <v>508</v>
      </c>
      <c r="F384" s="5" t="s">
        <v>509</v>
      </c>
      <c r="G384" s="5" t="s">
        <v>510</v>
      </c>
    </row>
    <row r="385" spans="1:7" ht="15" customHeight="1" x14ac:dyDescent="0.15">
      <c r="A385" s="5">
        <v>1</v>
      </c>
      <c r="B385" s="20">
        <v>2</v>
      </c>
      <c r="C385" s="20"/>
      <c r="D385" s="5">
        <v>3</v>
      </c>
      <c r="E385" s="5">
        <v>4</v>
      </c>
      <c r="F385" s="5">
        <v>5</v>
      </c>
      <c r="G385" s="5">
        <v>6</v>
      </c>
    </row>
    <row r="386" spans="1:7" ht="39.950000000000003" customHeight="1" x14ac:dyDescent="0.15">
      <c r="A386" s="5" t="s">
        <v>709</v>
      </c>
      <c r="B386" s="25" t="s">
        <v>710</v>
      </c>
      <c r="C386" s="25"/>
      <c r="D386" s="5" t="s">
        <v>388</v>
      </c>
      <c r="E386" s="8">
        <v>1</v>
      </c>
      <c r="F386" s="8">
        <v>5196</v>
      </c>
      <c r="G386" s="8">
        <v>5196</v>
      </c>
    </row>
    <row r="387" spans="1:7" ht="24.95" customHeight="1" x14ac:dyDescent="0.15">
      <c r="A387" s="24" t="s">
        <v>513</v>
      </c>
      <c r="B387" s="24"/>
      <c r="C387" s="24"/>
      <c r="D387" s="24"/>
      <c r="E387" s="10">
        <f>SUBTOTAL(9,E386:E386)</f>
        <v>1</v>
      </c>
      <c r="F387" s="10" t="s">
        <v>332</v>
      </c>
      <c r="G387" s="10">
        <f>SUBTOTAL(9,G386:G386)</f>
        <v>5196</v>
      </c>
    </row>
    <row r="388" spans="1:7" ht="24.95" customHeight="1" x14ac:dyDescent="0.15">
      <c r="A388" s="24" t="s">
        <v>520</v>
      </c>
      <c r="B388" s="24"/>
      <c r="C388" s="24"/>
      <c r="D388" s="24"/>
      <c r="E388" s="24"/>
      <c r="F388" s="24"/>
      <c r="G388" s="10">
        <f>SUBTOTAL(9,G386:G387)</f>
        <v>5196</v>
      </c>
    </row>
    <row r="389" spans="1:7" ht="24.95" customHeight="1" x14ac:dyDescent="0.15"/>
    <row r="390" spans="1:7" ht="20.100000000000001" customHeight="1" x14ac:dyDescent="0.15">
      <c r="A390" s="22" t="s">
        <v>414</v>
      </c>
      <c r="B390" s="22"/>
      <c r="C390" s="23" t="s">
        <v>247</v>
      </c>
      <c r="D390" s="23"/>
      <c r="E390" s="23"/>
      <c r="F390" s="23"/>
      <c r="G390" s="23"/>
    </row>
    <row r="391" spans="1:7" ht="20.100000000000001" customHeight="1" x14ac:dyDescent="0.15">
      <c r="A391" s="22" t="s">
        <v>415</v>
      </c>
      <c r="B391" s="22"/>
      <c r="C391" s="23" t="s">
        <v>441</v>
      </c>
      <c r="D391" s="23"/>
      <c r="E391" s="23"/>
      <c r="F391" s="23"/>
      <c r="G391" s="23"/>
    </row>
    <row r="392" spans="1:7" ht="24.95" customHeight="1" x14ac:dyDescent="0.15">
      <c r="A392" s="22" t="s">
        <v>417</v>
      </c>
      <c r="B392" s="22"/>
      <c r="C392" s="23" t="s">
        <v>388</v>
      </c>
      <c r="D392" s="23"/>
      <c r="E392" s="23"/>
      <c r="F392" s="23"/>
      <c r="G392" s="23"/>
    </row>
    <row r="393" spans="1:7" ht="15" customHeight="1" x14ac:dyDescent="0.15"/>
    <row r="394" spans="1:7" ht="24.95" customHeight="1" x14ac:dyDescent="0.15">
      <c r="A394" s="14" t="s">
        <v>711</v>
      </c>
      <c r="B394" s="14"/>
      <c r="C394" s="14"/>
      <c r="D394" s="14"/>
      <c r="E394" s="14"/>
      <c r="F394" s="14"/>
      <c r="G394" s="14"/>
    </row>
    <row r="395" spans="1:7" ht="15" customHeight="1" x14ac:dyDescent="0.15"/>
    <row r="396" spans="1:7" ht="50.1" customHeight="1" x14ac:dyDescent="0.15">
      <c r="A396" s="5" t="s">
        <v>324</v>
      </c>
      <c r="B396" s="20" t="s">
        <v>469</v>
      </c>
      <c r="C396" s="20"/>
      <c r="D396" s="5" t="s">
        <v>507</v>
      </c>
      <c r="E396" s="5" t="s">
        <v>508</v>
      </c>
      <c r="F396" s="5" t="s">
        <v>509</v>
      </c>
      <c r="G396" s="5" t="s">
        <v>510</v>
      </c>
    </row>
    <row r="397" spans="1:7" ht="15" customHeight="1" x14ac:dyDescent="0.15">
      <c r="A397" s="5">
        <v>1</v>
      </c>
      <c r="B397" s="20">
        <v>2</v>
      </c>
      <c r="C397" s="20"/>
      <c r="D397" s="5">
        <v>3</v>
      </c>
      <c r="E397" s="5">
        <v>4</v>
      </c>
      <c r="F397" s="5">
        <v>5</v>
      </c>
      <c r="G397" s="5">
        <v>6</v>
      </c>
    </row>
    <row r="398" spans="1:7" ht="39.950000000000003" customHeight="1" x14ac:dyDescent="0.15">
      <c r="A398" s="5" t="s">
        <v>712</v>
      </c>
      <c r="B398" s="25" t="s">
        <v>713</v>
      </c>
      <c r="C398" s="25"/>
      <c r="D398" s="5" t="s">
        <v>388</v>
      </c>
      <c r="E398" s="8">
        <v>1</v>
      </c>
      <c r="F398" s="8">
        <v>25600</v>
      </c>
      <c r="G398" s="8">
        <v>25600</v>
      </c>
    </row>
    <row r="399" spans="1:7" ht="24.95" customHeight="1" x14ac:dyDescent="0.15">
      <c r="A399" s="24" t="s">
        <v>513</v>
      </c>
      <c r="B399" s="24"/>
      <c r="C399" s="24"/>
      <c r="D399" s="24"/>
      <c r="E399" s="10">
        <f>SUBTOTAL(9,E398:E398)</f>
        <v>1</v>
      </c>
      <c r="F399" s="10" t="s">
        <v>332</v>
      </c>
      <c r="G399" s="10">
        <f>SUBTOTAL(9,G398:G398)</f>
        <v>25600</v>
      </c>
    </row>
    <row r="400" spans="1:7" ht="24.95" customHeight="1" x14ac:dyDescent="0.15">
      <c r="A400" s="24" t="s">
        <v>520</v>
      </c>
      <c r="B400" s="24"/>
      <c r="C400" s="24"/>
      <c r="D400" s="24"/>
      <c r="E400" s="24"/>
      <c r="F400" s="24"/>
      <c r="G400" s="10">
        <f>SUBTOTAL(9,G398:G399)</f>
        <v>25600</v>
      </c>
    </row>
    <row r="401" spans="1:7" ht="24.95" customHeight="1" x14ac:dyDescent="0.15"/>
    <row r="402" spans="1:7" ht="20.100000000000001" customHeight="1" x14ac:dyDescent="0.15">
      <c r="A402" s="22" t="s">
        <v>414</v>
      </c>
      <c r="B402" s="22"/>
      <c r="C402" s="23" t="s">
        <v>247</v>
      </c>
      <c r="D402" s="23"/>
      <c r="E402" s="23"/>
      <c r="F402" s="23"/>
      <c r="G402" s="23"/>
    </row>
    <row r="403" spans="1:7" ht="20.100000000000001" customHeight="1" x14ac:dyDescent="0.15">
      <c r="A403" s="22" t="s">
        <v>415</v>
      </c>
      <c r="B403" s="22"/>
      <c r="C403" s="23" t="s">
        <v>441</v>
      </c>
      <c r="D403" s="23"/>
      <c r="E403" s="23"/>
      <c r="F403" s="23"/>
      <c r="G403" s="23"/>
    </row>
    <row r="404" spans="1:7" ht="24.95" customHeight="1" x14ac:dyDescent="0.15">
      <c r="A404" s="22" t="s">
        <v>417</v>
      </c>
      <c r="B404" s="22"/>
      <c r="C404" s="23" t="s">
        <v>388</v>
      </c>
      <c r="D404" s="23"/>
      <c r="E404" s="23"/>
      <c r="F404" s="23"/>
      <c r="G404" s="23"/>
    </row>
    <row r="405" spans="1:7" ht="15" customHeight="1" x14ac:dyDescent="0.15"/>
    <row r="406" spans="1:7" ht="24.95" customHeight="1" x14ac:dyDescent="0.15">
      <c r="A406" s="14" t="s">
        <v>598</v>
      </c>
      <c r="B406" s="14"/>
      <c r="C406" s="14"/>
      <c r="D406" s="14"/>
      <c r="E406" s="14"/>
      <c r="F406" s="14"/>
      <c r="G406" s="14"/>
    </row>
    <row r="407" spans="1:7" ht="15" customHeight="1" x14ac:dyDescent="0.15"/>
    <row r="408" spans="1:7" ht="50.1" customHeight="1" x14ac:dyDescent="0.15">
      <c r="A408" s="5" t="s">
        <v>324</v>
      </c>
      <c r="B408" s="20" t="s">
        <v>469</v>
      </c>
      <c r="C408" s="20"/>
      <c r="D408" s="5" t="s">
        <v>507</v>
      </c>
      <c r="E408" s="5" t="s">
        <v>508</v>
      </c>
      <c r="F408" s="5" t="s">
        <v>509</v>
      </c>
      <c r="G408" s="5" t="s">
        <v>510</v>
      </c>
    </row>
    <row r="409" spans="1:7" ht="15" customHeight="1" x14ac:dyDescent="0.15">
      <c r="A409" s="5">
        <v>1</v>
      </c>
      <c r="B409" s="20">
        <v>2</v>
      </c>
      <c r="C409" s="20"/>
      <c r="D409" s="5">
        <v>3</v>
      </c>
      <c r="E409" s="5">
        <v>4</v>
      </c>
      <c r="F409" s="5">
        <v>5</v>
      </c>
      <c r="G409" s="5">
        <v>6</v>
      </c>
    </row>
    <row r="410" spans="1:7" ht="39.950000000000003" customHeight="1" x14ac:dyDescent="0.15">
      <c r="A410" s="5" t="s">
        <v>431</v>
      </c>
      <c r="B410" s="25" t="s">
        <v>714</v>
      </c>
      <c r="C410" s="25"/>
      <c r="D410" s="5" t="s">
        <v>388</v>
      </c>
      <c r="E410" s="8">
        <v>1</v>
      </c>
      <c r="F410" s="8">
        <v>21494</v>
      </c>
      <c r="G410" s="8">
        <v>21494</v>
      </c>
    </row>
    <row r="411" spans="1:7" ht="24.95" customHeight="1" x14ac:dyDescent="0.15">
      <c r="A411" s="24" t="s">
        <v>513</v>
      </c>
      <c r="B411" s="24"/>
      <c r="C411" s="24"/>
      <c r="D411" s="24"/>
      <c r="E411" s="10">
        <f>SUBTOTAL(9,E410:E410)</f>
        <v>1</v>
      </c>
      <c r="F411" s="10" t="s">
        <v>332</v>
      </c>
      <c r="G411" s="10">
        <f>SUBTOTAL(9,G410:G410)</f>
        <v>21494</v>
      </c>
    </row>
    <row r="412" spans="1:7" ht="39.950000000000003" customHeight="1" x14ac:dyDescent="0.15">
      <c r="A412" s="5" t="s">
        <v>715</v>
      </c>
      <c r="B412" s="25" t="s">
        <v>716</v>
      </c>
      <c r="C412" s="25"/>
      <c r="D412" s="5" t="s">
        <v>388</v>
      </c>
      <c r="E412" s="8">
        <v>1</v>
      </c>
      <c r="F412" s="8">
        <v>85505</v>
      </c>
      <c r="G412" s="8">
        <v>85505</v>
      </c>
    </row>
    <row r="413" spans="1:7" ht="24.95" customHeight="1" x14ac:dyDescent="0.15">
      <c r="A413" s="24" t="s">
        <v>513</v>
      </c>
      <c r="B413" s="24"/>
      <c r="C413" s="24"/>
      <c r="D413" s="24"/>
      <c r="E413" s="10">
        <f>SUBTOTAL(9,E412:E412)</f>
        <v>1</v>
      </c>
      <c r="F413" s="10" t="s">
        <v>332</v>
      </c>
      <c r="G413" s="10">
        <f>SUBTOTAL(9,G412:G412)</f>
        <v>85505</v>
      </c>
    </row>
    <row r="414" spans="1:7" ht="39.950000000000003" customHeight="1" x14ac:dyDescent="0.15">
      <c r="A414" s="5" t="s">
        <v>717</v>
      </c>
      <c r="B414" s="25" t="s">
        <v>718</v>
      </c>
      <c r="C414" s="25"/>
      <c r="D414" s="5" t="s">
        <v>388</v>
      </c>
      <c r="E414" s="8">
        <v>1</v>
      </c>
      <c r="F414" s="8">
        <v>2000</v>
      </c>
      <c r="G414" s="8">
        <v>2000</v>
      </c>
    </row>
    <row r="415" spans="1:7" ht="24.95" customHeight="1" x14ac:dyDescent="0.15">
      <c r="A415" s="24" t="s">
        <v>513</v>
      </c>
      <c r="B415" s="24"/>
      <c r="C415" s="24"/>
      <c r="D415" s="24"/>
      <c r="E415" s="10">
        <f>SUBTOTAL(9,E414:E414)</f>
        <v>1</v>
      </c>
      <c r="F415" s="10" t="s">
        <v>332</v>
      </c>
      <c r="G415" s="10">
        <f>SUBTOTAL(9,G414:G414)</f>
        <v>2000</v>
      </c>
    </row>
    <row r="416" spans="1:7" ht="39.950000000000003" customHeight="1" x14ac:dyDescent="0.15">
      <c r="A416" s="5" t="s">
        <v>719</v>
      </c>
      <c r="B416" s="25" t="s">
        <v>720</v>
      </c>
      <c r="C416" s="25"/>
      <c r="D416" s="5" t="s">
        <v>388</v>
      </c>
      <c r="E416" s="8">
        <v>1</v>
      </c>
      <c r="F416" s="8">
        <v>51625</v>
      </c>
      <c r="G416" s="8">
        <v>51625</v>
      </c>
    </row>
    <row r="417" spans="1:7" ht="24.95" customHeight="1" x14ac:dyDescent="0.15">
      <c r="A417" s="24" t="s">
        <v>513</v>
      </c>
      <c r="B417" s="24"/>
      <c r="C417" s="24"/>
      <c r="D417" s="24"/>
      <c r="E417" s="10">
        <f>SUBTOTAL(9,E416:E416)</f>
        <v>1</v>
      </c>
      <c r="F417" s="10" t="s">
        <v>332</v>
      </c>
      <c r="G417" s="10">
        <f>SUBTOTAL(9,G416:G416)</f>
        <v>51625</v>
      </c>
    </row>
    <row r="418" spans="1:7" ht="39.950000000000003" customHeight="1" x14ac:dyDescent="0.15">
      <c r="A418" s="5" t="s">
        <v>721</v>
      </c>
      <c r="B418" s="25" t="s">
        <v>722</v>
      </c>
      <c r="C418" s="25"/>
      <c r="D418" s="5" t="s">
        <v>388</v>
      </c>
      <c r="E418" s="8">
        <v>1</v>
      </c>
      <c r="F418" s="8">
        <v>32900</v>
      </c>
      <c r="G418" s="8">
        <v>32900</v>
      </c>
    </row>
    <row r="419" spans="1:7" ht="24.95" customHeight="1" x14ac:dyDescent="0.15">
      <c r="A419" s="24" t="s">
        <v>513</v>
      </c>
      <c r="B419" s="24"/>
      <c r="C419" s="24"/>
      <c r="D419" s="24"/>
      <c r="E419" s="10">
        <f>SUBTOTAL(9,E418:E418)</f>
        <v>1</v>
      </c>
      <c r="F419" s="10" t="s">
        <v>332</v>
      </c>
      <c r="G419" s="10">
        <f>SUBTOTAL(9,G418:G418)</f>
        <v>32900</v>
      </c>
    </row>
    <row r="420" spans="1:7" ht="39.950000000000003" customHeight="1" x14ac:dyDescent="0.15">
      <c r="A420" s="5" t="s">
        <v>723</v>
      </c>
      <c r="B420" s="25" t="s">
        <v>724</v>
      </c>
      <c r="C420" s="25"/>
      <c r="D420" s="5" t="s">
        <v>388</v>
      </c>
      <c r="E420" s="8">
        <v>1</v>
      </c>
      <c r="F420" s="8">
        <v>24474</v>
      </c>
      <c r="G420" s="8">
        <v>24474</v>
      </c>
    </row>
    <row r="421" spans="1:7" ht="24.95" customHeight="1" x14ac:dyDescent="0.15">
      <c r="A421" s="24" t="s">
        <v>513</v>
      </c>
      <c r="B421" s="24"/>
      <c r="C421" s="24"/>
      <c r="D421" s="24"/>
      <c r="E421" s="10">
        <f>SUBTOTAL(9,E420:E420)</f>
        <v>1</v>
      </c>
      <c r="F421" s="10" t="s">
        <v>332</v>
      </c>
      <c r="G421" s="10">
        <f>SUBTOTAL(9,G420:G420)</f>
        <v>24474</v>
      </c>
    </row>
    <row r="422" spans="1:7" ht="39.950000000000003" customHeight="1" x14ac:dyDescent="0.15">
      <c r="A422" s="5" t="s">
        <v>103</v>
      </c>
      <c r="B422" s="25" t="s">
        <v>725</v>
      </c>
      <c r="C422" s="25"/>
      <c r="D422" s="5" t="s">
        <v>388</v>
      </c>
      <c r="E422" s="8">
        <v>1</v>
      </c>
      <c r="F422" s="8">
        <v>960</v>
      </c>
      <c r="G422" s="8">
        <v>960</v>
      </c>
    </row>
    <row r="423" spans="1:7" ht="24.95" customHeight="1" x14ac:dyDescent="0.15">
      <c r="A423" s="24" t="s">
        <v>513</v>
      </c>
      <c r="B423" s="24"/>
      <c r="C423" s="24"/>
      <c r="D423" s="24"/>
      <c r="E423" s="10">
        <f>SUBTOTAL(9,E422:E422)</f>
        <v>1</v>
      </c>
      <c r="F423" s="10" t="s">
        <v>332</v>
      </c>
      <c r="G423" s="10">
        <f>SUBTOTAL(9,G422:G422)</f>
        <v>960</v>
      </c>
    </row>
    <row r="424" spans="1:7" ht="39.950000000000003" customHeight="1" x14ac:dyDescent="0.15">
      <c r="A424" s="5" t="s">
        <v>726</v>
      </c>
      <c r="B424" s="25" t="s">
        <v>727</v>
      </c>
      <c r="C424" s="25"/>
      <c r="D424" s="5" t="s">
        <v>388</v>
      </c>
      <c r="E424" s="8">
        <v>1</v>
      </c>
      <c r="F424" s="8">
        <v>22743</v>
      </c>
      <c r="G424" s="8">
        <v>22743</v>
      </c>
    </row>
    <row r="425" spans="1:7" ht="24.95" customHeight="1" x14ac:dyDescent="0.15">
      <c r="A425" s="24" t="s">
        <v>513</v>
      </c>
      <c r="B425" s="24"/>
      <c r="C425" s="24"/>
      <c r="D425" s="24"/>
      <c r="E425" s="10">
        <f>SUBTOTAL(9,E424:E424)</f>
        <v>1</v>
      </c>
      <c r="F425" s="10" t="s">
        <v>332</v>
      </c>
      <c r="G425" s="10">
        <f>SUBTOTAL(9,G424:G424)</f>
        <v>22743</v>
      </c>
    </row>
    <row r="426" spans="1:7" ht="39.950000000000003" customHeight="1" x14ac:dyDescent="0.15">
      <c r="A426" s="5" t="s">
        <v>728</v>
      </c>
      <c r="B426" s="25" t="s">
        <v>729</v>
      </c>
      <c r="C426" s="25"/>
      <c r="D426" s="5" t="s">
        <v>388</v>
      </c>
      <c r="E426" s="8">
        <v>1</v>
      </c>
      <c r="F426" s="8">
        <v>2500</v>
      </c>
      <c r="G426" s="8">
        <v>2500</v>
      </c>
    </row>
    <row r="427" spans="1:7" ht="24.95" customHeight="1" x14ac:dyDescent="0.15">
      <c r="A427" s="24" t="s">
        <v>513</v>
      </c>
      <c r="B427" s="24"/>
      <c r="C427" s="24"/>
      <c r="D427" s="24"/>
      <c r="E427" s="10">
        <f>SUBTOTAL(9,E426:E426)</f>
        <v>1</v>
      </c>
      <c r="F427" s="10" t="s">
        <v>332</v>
      </c>
      <c r="G427" s="10">
        <f>SUBTOTAL(9,G426:G426)</f>
        <v>2500</v>
      </c>
    </row>
    <row r="428" spans="1:7" ht="24.95" customHeight="1" x14ac:dyDescent="0.15">
      <c r="A428" s="24" t="s">
        <v>520</v>
      </c>
      <c r="B428" s="24"/>
      <c r="C428" s="24"/>
      <c r="D428" s="24"/>
      <c r="E428" s="24"/>
      <c r="F428" s="24"/>
      <c r="G428" s="10">
        <f>SUBTOTAL(9,G410:G427)</f>
        <v>244201</v>
      </c>
    </row>
    <row r="429" spans="1:7" ht="24.95" customHeight="1" x14ac:dyDescent="0.15"/>
    <row r="430" spans="1:7" ht="20.100000000000001" customHeight="1" x14ac:dyDescent="0.15">
      <c r="A430" s="22" t="s">
        <v>414</v>
      </c>
      <c r="B430" s="22"/>
      <c r="C430" s="23" t="s">
        <v>247</v>
      </c>
      <c r="D430" s="23"/>
      <c r="E430" s="23"/>
      <c r="F430" s="23"/>
      <c r="G430" s="23"/>
    </row>
    <row r="431" spans="1:7" ht="20.100000000000001" customHeight="1" x14ac:dyDescent="0.15">
      <c r="A431" s="22" t="s">
        <v>415</v>
      </c>
      <c r="B431" s="22"/>
      <c r="C431" s="23" t="s">
        <v>730</v>
      </c>
      <c r="D431" s="23"/>
      <c r="E431" s="23"/>
      <c r="F431" s="23"/>
      <c r="G431" s="23"/>
    </row>
    <row r="432" spans="1:7" ht="24.95" customHeight="1" x14ac:dyDescent="0.15">
      <c r="A432" s="22" t="s">
        <v>417</v>
      </c>
      <c r="B432" s="22"/>
      <c r="C432" s="23" t="s">
        <v>388</v>
      </c>
      <c r="D432" s="23"/>
      <c r="E432" s="23"/>
      <c r="F432" s="23"/>
      <c r="G432" s="23"/>
    </row>
    <row r="433" spans="1:7" ht="15" customHeight="1" x14ac:dyDescent="0.15"/>
    <row r="434" spans="1:7" ht="24.95" customHeight="1" x14ac:dyDescent="0.15">
      <c r="A434" s="14" t="s">
        <v>521</v>
      </c>
      <c r="B434" s="14"/>
      <c r="C434" s="14"/>
      <c r="D434" s="14"/>
      <c r="E434" s="14"/>
      <c r="F434" s="14"/>
      <c r="G434" s="14"/>
    </row>
    <row r="435" spans="1:7" ht="15" customHeight="1" x14ac:dyDescent="0.15"/>
    <row r="436" spans="1:7" ht="50.1" customHeight="1" x14ac:dyDescent="0.15">
      <c r="A436" s="5" t="s">
        <v>324</v>
      </c>
      <c r="B436" s="20" t="s">
        <v>469</v>
      </c>
      <c r="C436" s="20"/>
      <c r="D436" s="5" t="s">
        <v>507</v>
      </c>
      <c r="E436" s="5" t="s">
        <v>508</v>
      </c>
      <c r="F436" s="5" t="s">
        <v>509</v>
      </c>
      <c r="G436" s="5" t="s">
        <v>510</v>
      </c>
    </row>
    <row r="437" spans="1:7" ht="15" customHeight="1" x14ac:dyDescent="0.15">
      <c r="A437" s="5">
        <v>1</v>
      </c>
      <c r="B437" s="20">
        <v>2</v>
      </c>
      <c r="C437" s="20"/>
      <c r="D437" s="5">
        <v>3</v>
      </c>
      <c r="E437" s="5">
        <v>4</v>
      </c>
      <c r="F437" s="5">
        <v>5</v>
      </c>
      <c r="G437" s="5">
        <v>6</v>
      </c>
    </row>
    <row r="438" spans="1:7" ht="20.100000000000001" customHeight="1" x14ac:dyDescent="0.15">
      <c r="A438" s="5" t="s">
        <v>731</v>
      </c>
      <c r="B438" s="25" t="s">
        <v>732</v>
      </c>
      <c r="C438" s="25"/>
      <c r="D438" s="5" t="s">
        <v>388</v>
      </c>
      <c r="E438" s="8">
        <v>1</v>
      </c>
      <c r="F438" s="8">
        <v>11798.95</v>
      </c>
      <c r="G438" s="8">
        <v>11798.95</v>
      </c>
    </row>
    <row r="439" spans="1:7" ht="24.95" customHeight="1" x14ac:dyDescent="0.15">
      <c r="A439" s="24" t="s">
        <v>513</v>
      </c>
      <c r="B439" s="24"/>
      <c r="C439" s="24"/>
      <c r="D439" s="24"/>
      <c r="E439" s="10">
        <f>SUBTOTAL(9,E438:E438)</f>
        <v>1</v>
      </c>
      <c r="F439" s="10" t="s">
        <v>332</v>
      </c>
      <c r="G439" s="10">
        <f>SUBTOTAL(9,G438:G438)</f>
        <v>11798.95</v>
      </c>
    </row>
    <row r="440" spans="1:7" ht="39.950000000000003" customHeight="1" x14ac:dyDescent="0.15">
      <c r="A440" s="5" t="s">
        <v>733</v>
      </c>
      <c r="B440" s="25" t="s">
        <v>734</v>
      </c>
      <c r="C440" s="25"/>
      <c r="D440" s="5" t="s">
        <v>388</v>
      </c>
      <c r="E440" s="8">
        <v>1</v>
      </c>
      <c r="F440" s="8">
        <v>55799.06</v>
      </c>
      <c r="G440" s="8">
        <v>55799.06</v>
      </c>
    </row>
    <row r="441" spans="1:7" ht="24.95" customHeight="1" x14ac:dyDescent="0.15">
      <c r="A441" s="24" t="s">
        <v>513</v>
      </c>
      <c r="B441" s="24"/>
      <c r="C441" s="24"/>
      <c r="D441" s="24"/>
      <c r="E441" s="10">
        <f>SUBTOTAL(9,E440:E440)</f>
        <v>1</v>
      </c>
      <c r="F441" s="10" t="s">
        <v>332</v>
      </c>
      <c r="G441" s="10">
        <f>SUBTOTAL(9,G440:G440)</f>
        <v>55799.06</v>
      </c>
    </row>
    <row r="442" spans="1:7" ht="39.950000000000003" customHeight="1" x14ac:dyDescent="0.15">
      <c r="A442" s="5" t="s">
        <v>735</v>
      </c>
      <c r="B442" s="25" t="s">
        <v>736</v>
      </c>
      <c r="C442" s="25"/>
      <c r="D442" s="5" t="s">
        <v>388</v>
      </c>
      <c r="E442" s="8">
        <v>1</v>
      </c>
      <c r="F442" s="8">
        <v>21941.83</v>
      </c>
      <c r="G442" s="8">
        <v>21941.83</v>
      </c>
    </row>
    <row r="443" spans="1:7" ht="24.95" customHeight="1" x14ac:dyDescent="0.15">
      <c r="A443" s="24" t="s">
        <v>513</v>
      </c>
      <c r="B443" s="24"/>
      <c r="C443" s="24"/>
      <c r="D443" s="24"/>
      <c r="E443" s="10">
        <f>SUBTOTAL(9,E442:E442)</f>
        <v>1</v>
      </c>
      <c r="F443" s="10" t="s">
        <v>332</v>
      </c>
      <c r="G443" s="10">
        <f>SUBTOTAL(9,G442:G442)</f>
        <v>21941.83</v>
      </c>
    </row>
    <row r="444" spans="1:7" ht="24.95" customHeight="1" x14ac:dyDescent="0.15">
      <c r="A444" s="24" t="s">
        <v>520</v>
      </c>
      <c r="B444" s="24"/>
      <c r="C444" s="24"/>
      <c r="D444" s="24"/>
      <c r="E444" s="24"/>
      <c r="F444" s="24"/>
      <c r="G444" s="10">
        <f>SUBTOTAL(9,G438:G443)</f>
        <v>89539.839999999997</v>
      </c>
    </row>
    <row r="445" spans="1:7" ht="24.95" customHeight="1" x14ac:dyDescent="0.15"/>
    <row r="446" spans="1:7" ht="20.100000000000001" customHeight="1" x14ac:dyDescent="0.15">
      <c r="A446" s="22" t="s">
        <v>414</v>
      </c>
      <c r="B446" s="22"/>
      <c r="C446" s="23" t="s">
        <v>295</v>
      </c>
      <c r="D446" s="23"/>
      <c r="E446" s="23"/>
      <c r="F446" s="23"/>
      <c r="G446" s="23"/>
    </row>
    <row r="447" spans="1:7" ht="20.100000000000001" customHeight="1" x14ac:dyDescent="0.15">
      <c r="A447" s="22" t="s">
        <v>415</v>
      </c>
      <c r="B447" s="22"/>
      <c r="C447" s="23" t="s">
        <v>441</v>
      </c>
      <c r="D447" s="23"/>
      <c r="E447" s="23"/>
      <c r="F447" s="23"/>
      <c r="G447" s="23"/>
    </row>
    <row r="448" spans="1:7" ht="24.95" customHeight="1" x14ac:dyDescent="0.15">
      <c r="A448" s="22" t="s">
        <v>417</v>
      </c>
      <c r="B448" s="22"/>
      <c r="C448" s="23" t="s">
        <v>388</v>
      </c>
      <c r="D448" s="23"/>
      <c r="E448" s="23"/>
      <c r="F448" s="23"/>
      <c r="G448" s="23"/>
    </row>
    <row r="449" spans="1:7" ht="15" customHeight="1" x14ac:dyDescent="0.15"/>
    <row r="450" spans="1:7" ht="24.95" customHeight="1" x14ac:dyDescent="0.15">
      <c r="A450" s="14" t="s">
        <v>619</v>
      </c>
      <c r="B450" s="14"/>
      <c r="C450" s="14"/>
      <c r="D450" s="14"/>
      <c r="E450" s="14"/>
      <c r="F450" s="14"/>
      <c r="G450" s="14"/>
    </row>
    <row r="451" spans="1:7" ht="15" customHeight="1" x14ac:dyDescent="0.15"/>
    <row r="452" spans="1:7" ht="50.1" customHeight="1" x14ac:dyDescent="0.15">
      <c r="A452" s="5" t="s">
        <v>324</v>
      </c>
      <c r="B452" s="20" t="s">
        <v>469</v>
      </c>
      <c r="C452" s="20"/>
      <c r="D452" s="5" t="s">
        <v>507</v>
      </c>
      <c r="E452" s="5" t="s">
        <v>508</v>
      </c>
      <c r="F452" s="5" t="s">
        <v>509</v>
      </c>
      <c r="G452" s="5" t="s">
        <v>510</v>
      </c>
    </row>
    <row r="453" spans="1:7" ht="15" customHeight="1" x14ac:dyDescent="0.15">
      <c r="A453" s="5">
        <v>1</v>
      </c>
      <c r="B453" s="20">
        <v>2</v>
      </c>
      <c r="C453" s="20"/>
      <c r="D453" s="5">
        <v>3</v>
      </c>
      <c r="E453" s="5">
        <v>4</v>
      </c>
      <c r="F453" s="5">
        <v>5</v>
      </c>
      <c r="G453" s="5">
        <v>6</v>
      </c>
    </row>
    <row r="454" spans="1:7" ht="39.950000000000003" customHeight="1" x14ac:dyDescent="0.15">
      <c r="A454" s="5" t="s">
        <v>433</v>
      </c>
      <c r="B454" s="25" t="s">
        <v>737</v>
      </c>
      <c r="C454" s="25"/>
      <c r="D454" s="5" t="s">
        <v>388</v>
      </c>
      <c r="E454" s="8">
        <v>1</v>
      </c>
      <c r="F454" s="8">
        <v>25.8</v>
      </c>
      <c r="G454" s="8">
        <v>25.8</v>
      </c>
    </row>
    <row r="455" spans="1:7" ht="24.95" customHeight="1" x14ac:dyDescent="0.15">
      <c r="A455" s="24" t="s">
        <v>513</v>
      </c>
      <c r="B455" s="24"/>
      <c r="C455" s="24"/>
      <c r="D455" s="24"/>
      <c r="E455" s="10">
        <f>SUBTOTAL(9,E454:E454)</f>
        <v>1</v>
      </c>
      <c r="F455" s="10" t="s">
        <v>332</v>
      </c>
      <c r="G455" s="10">
        <f>SUBTOTAL(9,G454:G454)</f>
        <v>25.8</v>
      </c>
    </row>
    <row r="456" spans="1:7" ht="39.950000000000003" customHeight="1" x14ac:dyDescent="0.15">
      <c r="A456" s="5" t="s">
        <v>738</v>
      </c>
      <c r="B456" s="25" t="s">
        <v>739</v>
      </c>
      <c r="C456" s="25"/>
      <c r="D456" s="5" t="s">
        <v>388</v>
      </c>
      <c r="E456" s="8">
        <v>1</v>
      </c>
      <c r="F456" s="8">
        <v>536266.73</v>
      </c>
      <c r="G456" s="8">
        <v>536266.73</v>
      </c>
    </row>
    <row r="457" spans="1:7" ht="24.95" customHeight="1" x14ac:dyDescent="0.15">
      <c r="A457" s="24" t="s">
        <v>513</v>
      </c>
      <c r="B457" s="24"/>
      <c r="C457" s="24"/>
      <c r="D457" s="24"/>
      <c r="E457" s="10">
        <f>SUBTOTAL(9,E456:E456)</f>
        <v>1</v>
      </c>
      <c r="F457" s="10" t="s">
        <v>332</v>
      </c>
      <c r="G457" s="10">
        <f>SUBTOTAL(9,G456:G456)</f>
        <v>536266.73</v>
      </c>
    </row>
    <row r="458" spans="1:7" ht="39.950000000000003" customHeight="1" x14ac:dyDescent="0.15">
      <c r="A458" s="5" t="s">
        <v>740</v>
      </c>
      <c r="B458" s="25" t="s">
        <v>741</v>
      </c>
      <c r="C458" s="25"/>
      <c r="D458" s="5" t="s">
        <v>388</v>
      </c>
      <c r="E458" s="8">
        <v>1</v>
      </c>
      <c r="F458" s="8">
        <v>2691871.32</v>
      </c>
      <c r="G458" s="8">
        <v>2691871.32</v>
      </c>
    </row>
    <row r="459" spans="1:7" ht="24.95" customHeight="1" x14ac:dyDescent="0.15">
      <c r="A459" s="24" t="s">
        <v>513</v>
      </c>
      <c r="B459" s="24"/>
      <c r="C459" s="24"/>
      <c r="D459" s="24"/>
      <c r="E459" s="10">
        <f>SUBTOTAL(9,E458:E458)</f>
        <v>1</v>
      </c>
      <c r="F459" s="10" t="s">
        <v>332</v>
      </c>
      <c r="G459" s="10">
        <f>SUBTOTAL(9,G458:G458)</f>
        <v>2691871.32</v>
      </c>
    </row>
    <row r="460" spans="1:7" ht="24.95" customHeight="1" x14ac:dyDescent="0.15">
      <c r="A460" s="24" t="s">
        <v>520</v>
      </c>
      <c r="B460" s="24"/>
      <c r="C460" s="24"/>
      <c r="D460" s="24"/>
      <c r="E460" s="24"/>
      <c r="F460" s="24"/>
      <c r="G460" s="10">
        <f>SUBTOTAL(9,G454:G459)</f>
        <v>3228163.8499999996</v>
      </c>
    </row>
    <row r="461" spans="1:7" ht="24.95" customHeight="1" x14ac:dyDescent="0.15"/>
    <row r="462" spans="1:7" ht="20.100000000000001" customHeight="1" x14ac:dyDescent="0.15">
      <c r="A462" s="22" t="s">
        <v>414</v>
      </c>
      <c r="B462" s="22"/>
      <c r="C462" s="23" t="s">
        <v>295</v>
      </c>
      <c r="D462" s="23"/>
      <c r="E462" s="23"/>
      <c r="F462" s="23"/>
      <c r="G462" s="23"/>
    </row>
    <row r="463" spans="1:7" ht="20.100000000000001" customHeight="1" x14ac:dyDescent="0.15">
      <c r="A463" s="22" t="s">
        <v>415</v>
      </c>
      <c r="B463" s="22"/>
      <c r="C463" s="23" t="s">
        <v>730</v>
      </c>
      <c r="D463" s="23"/>
      <c r="E463" s="23"/>
      <c r="F463" s="23"/>
      <c r="G463" s="23"/>
    </row>
    <row r="464" spans="1:7" ht="24.95" customHeight="1" x14ac:dyDescent="0.15">
      <c r="A464" s="22" t="s">
        <v>417</v>
      </c>
      <c r="B464" s="22"/>
      <c r="C464" s="23" t="s">
        <v>388</v>
      </c>
      <c r="D464" s="23"/>
      <c r="E464" s="23"/>
      <c r="F464" s="23"/>
      <c r="G464" s="23"/>
    </row>
    <row r="465" spans="1:7" ht="15" customHeight="1" x14ac:dyDescent="0.15"/>
    <row r="466" spans="1:7" ht="24.95" customHeight="1" x14ac:dyDescent="0.15">
      <c r="A466" s="14" t="s">
        <v>619</v>
      </c>
      <c r="B466" s="14"/>
      <c r="C466" s="14"/>
      <c r="D466" s="14"/>
      <c r="E466" s="14"/>
      <c r="F466" s="14"/>
      <c r="G466" s="14"/>
    </row>
    <row r="467" spans="1:7" ht="15" customHeight="1" x14ac:dyDescent="0.15"/>
    <row r="468" spans="1:7" ht="50.1" customHeight="1" x14ac:dyDescent="0.15">
      <c r="A468" s="5" t="s">
        <v>324</v>
      </c>
      <c r="B468" s="20" t="s">
        <v>469</v>
      </c>
      <c r="C468" s="20"/>
      <c r="D468" s="5" t="s">
        <v>507</v>
      </c>
      <c r="E468" s="5" t="s">
        <v>508</v>
      </c>
      <c r="F468" s="5" t="s">
        <v>509</v>
      </c>
      <c r="G468" s="5" t="s">
        <v>510</v>
      </c>
    </row>
    <row r="469" spans="1:7" ht="15" customHeight="1" x14ac:dyDescent="0.15">
      <c r="A469" s="5">
        <v>1</v>
      </c>
      <c r="B469" s="20">
        <v>2</v>
      </c>
      <c r="C469" s="20"/>
      <c r="D469" s="5">
        <v>3</v>
      </c>
      <c r="E469" s="5">
        <v>4</v>
      </c>
      <c r="F469" s="5">
        <v>5</v>
      </c>
      <c r="G469" s="5">
        <v>6</v>
      </c>
    </row>
    <row r="470" spans="1:7" ht="20.100000000000001" customHeight="1" x14ac:dyDescent="0.15">
      <c r="A470" s="5" t="s">
        <v>742</v>
      </c>
      <c r="B470" s="25" t="s">
        <v>743</v>
      </c>
      <c r="C470" s="25"/>
      <c r="D470" s="5" t="s">
        <v>388</v>
      </c>
      <c r="E470" s="8">
        <v>1</v>
      </c>
      <c r="F470" s="8">
        <v>457544.8</v>
      </c>
      <c r="G470" s="8">
        <v>457544.8</v>
      </c>
    </row>
    <row r="471" spans="1:7" ht="24.95" customHeight="1" x14ac:dyDescent="0.15">
      <c r="A471" s="24" t="s">
        <v>513</v>
      </c>
      <c r="B471" s="24"/>
      <c r="C471" s="24"/>
      <c r="D471" s="24"/>
      <c r="E471" s="10">
        <f>SUBTOTAL(9,E470:E470)</f>
        <v>1</v>
      </c>
      <c r="F471" s="10" t="s">
        <v>332</v>
      </c>
      <c r="G471" s="10">
        <f>SUBTOTAL(9,G470:G470)</f>
        <v>457544.8</v>
      </c>
    </row>
    <row r="472" spans="1:7" ht="24.95" customHeight="1" x14ac:dyDescent="0.15">
      <c r="A472" s="24" t="s">
        <v>520</v>
      </c>
      <c r="B472" s="24"/>
      <c r="C472" s="24"/>
      <c r="D472" s="24"/>
      <c r="E472" s="24"/>
      <c r="F472" s="24"/>
      <c r="G472" s="10">
        <f>SUBTOTAL(9,G470:G471)</f>
        <v>457544.8</v>
      </c>
    </row>
    <row r="473" spans="1:7" ht="24.95" customHeight="1" x14ac:dyDescent="0.15"/>
    <row r="474" spans="1:7" ht="20.100000000000001" customHeight="1" x14ac:dyDescent="0.15">
      <c r="A474" s="22" t="s">
        <v>414</v>
      </c>
      <c r="B474" s="22"/>
      <c r="C474" s="23" t="s">
        <v>247</v>
      </c>
      <c r="D474" s="23"/>
      <c r="E474" s="23"/>
      <c r="F474" s="23"/>
      <c r="G474" s="23"/>
    </row>
    <row r="475" spans="1:7" ht="20.100000000000001" customHeight="1" x14ac:dyDescent="0.15">
      <c r="A475" s="22" t="s">
        <v>415</v>
      </c>
      <c r="B475" s="22"/>
      <c r="C475" s="23" t="s">
        <v>416</v>
      </c>
      <c r="D475" s="23"/>
      <c r="E475" s="23"/>
      <c r="F475" s="23"/>
      <c r="G475" s="23"/>
    </row>
    <row r="476" spans="1:7" ht="24.95" customHeight="1" x14ac:dyDescent="0.15">
      <c r="A476" s="22" t="s">
        <v>417</v>
      </c>
      <c r="B476" s="22"/>
      <c r="C476" s="23" t="s">
        <v>391</v>
      </c>
      <c r="D476" s="23"/>
      <c r="E476" s="23"/>
      <c r="F476" s="23"/>
      <c r="G476" s="23"/>
    </row>
    <row r="477" spans="1:7" ht="15" customHeight="1" x14ac:dyDescent="0.15"/>
    <row r="478" spans="1:7" ht="24.95" customHeight="1" x14ac:dyDescent="0.15">
      <c r="A478" s="14" t="s">
        <v>531</v>
      </c>
      <c r="B478" s="14"/>
      <c r="C478" s="14"/>
      <c r="D478" s="14"/>
      <c r="E478" s="14"/>
      <c r="F478" s="14"/>
      <c r="G478" s="14"/>
    </row>
    <row r="479" spans="1:7" ht="15" customHeight="1" x14ac:dyDescent="0.15"/>
    <row r="480" spans="1:7" ht="50.1" customHeight="1" x14ac:dyDescent="0.15">
      <c r="A480" s="5" t="s">
        <v>324</v>
      </c>
      <c r="B480" s="20" t="s">
        <v>469</v>
      </c>
      <c r="C480" s="20"/>
      <c r="D480" s="5" t="s">
        <v>507</v>
      </c>
      <c r="E480" s="5" t="s">
        <v>508</v>
      </c>
      <c r="F480" s="5" t="s">
        <v>509</v>
      </c>
      <c r="G480" s="5" t="s">
        <v>510</v>
      </c>
    </row>
    <row r="481" spans="1:7" ht="15" customHeight="1" x14ac:dyDescent="0.15">
      <c r="A481" s="5">
        <v>1</v>
      </c>
      <c r="B481" s="20">
        <v>2</v>
      </c>
      <c r="C481" s="20"/>
      <c r="D481" s="5">
        <v>3</v>
      </c>
      <c r="E481" s="5">
        <v>4</v>
      </c>
      <c r="F481" s="5">
        <v>5</v>
      </c>
      <c r="G481" s="5">
        <v>6</v>
      </c>
    </row>
    <row r="482" spans="1:7" ht="20.100000000000001" customHeight="1" x14ac:dyDescent="0.15">
      <c r="A482" s="5" t="s">
        <v>744</v>
      </c>
      <c r="B482" s="25" t="s">
        <v>745</v>
      </c>
      <c r="C482" s="25"/>
      <c r="D482" s="5" t="s">
        <v>59</v>
      </c>
      <c r="E482" s="8">
        <v>1</v>
      </c>
      <c r="F482" s="8">
        <v>1650000</v>
      </c>
      <c r="G482" s="8">
        <v>1650000</v>
      </c>
    </row>
    <row r="483" spans="1:7" ht="24.95" customHeight="1" x14ac:dyDescent="0.15">
      <c r="A483" s="24" t="s">
        <v>513</v>
      </c>
      <c r="B483" s="24"/>
      <c r="C483" s="24"/>
      <c r="D483" s="24"/>
      <c r="E483" s="10">
        <f>SUBTOTAL(9,E482:E482)</f>
        <v>1</v>
      </c>
      <c r="F483" s="10" t="s">
        <v>332</v>
      </c>
      <c r="G483" s="10">
        <f>SUBTOTAL(9,G482:G482)</f>
        <v>1650000</v>
      </c>
    </row>
    <row r="484" spans="1:7" ht="24.95" customHeight="1" x14ac:dyDescent="0.15">
      <c r="A484" s="24" t="s">
        <v>520</v>
      </c>
      <c r="B484" s="24"/>
      <c r="C484" s="24"/>
      <c r="D484" s="24"/>
      <c r="E484" s="24"/>
      <c r="F484" s="24"/>
      <c r="G484" s="10">
        <f>SUBTOTAL(9,G482:G483)</f>
        <v>1650000</v>
      </c>
    </row>
    <row r="485" spans="1:7" ht="24.95" customHeight="1" x14ac:dyDescent="0.15"/>
    <row r="486" spans="1:7" ht="20.100000000000001" customHeight="1" x14ac:dyDescent="0.15">
      <c r="A486" s="22" t="s">
        <v>414</v>
      </c>
      <c r="B486" s="22"/>
      <c r="C486" s="23" t="s">
        <v>247</v>
      </c>
      <c r="D486" s="23"/>
      <c r="E486" s="23"/>
      <c r="F486" s="23"/>
      <c r="G486" s="23"/>
    </row>
    <row r="487" spans="1:7" ht="20.100000000000001" customHeight="1" x14ac:dyDescent="0.15">
      <c r="A487" s="22" t="s">
        <v>415</v>
      </c>
      <c r="B487" s="22"/>
      <c r="C487" s="23" t="s">
        <v>441</v>
      </c>
      <c r="D487" s="23"/>
      <c r="E487" s="23"/>
      <c r="F487" s="23"/>
      <c r="G487" s="23"/>
    </row>
    <row r="488" spans="1:7" ht="24.95" customHeight="1" x14ac:dyDescent="0.15">
      <c r="A488" s="22" t="s">
        <v>417</v>
      </c>
      <c r="B488" s="22"/>
      <c r="C488" s="23" t="s">
        <v>391</v>
      </c>
      <c r="D488" s="23"/>
      <c r="E488" s="23"/>
      <c r="F488" s="23"/>
      <c r="G488" s="23"/>
    </row>
    <row r="489" spans="1:7" ht="15" customHeight="1" x14ac:dyDescent="0.15"/>
    <row r="490" spans="1:7" ht="24.95" customHeight="1" x14ac:dyDescent="0.15">
      <c r="A490" s="14" t="s">
        <v>615</v>
      </c>
      <c r="B490" s="14"/>
      <c r="C490" s="14"/>
      <c r="D490" s="14"/>
      <c r="E490" s="14"/>
      <c r="F490" s="14"/>
      <c r="G490" s="14"/>
    </row>
    <row r="491" spans="1:7" ht="15" customHeight="1" x14ac:dyDescent="0.15"/>
    <row r="492" spans="1:7" ht="50.1" customHeight="1" x14ac:dyDescent="0.15">
      <c r="A492" s="5" t="s">
        <v>324</v>
      </c>
      <c r="B492" s="20" t="s">
        <v>469</v>
      </c>
      <c r="C492" s="20"/>
      <c r="D492" s="5" t="s">
        <v>507</v>
      </c>
      <c r="E492" s="5" t="s">
        <v>508</v>
      </c>
      <c r="F492" s="5" t="s">
        <v>509</v>
      </c>
      <c r="G492" s="5" t="s">
        <v>510</v>
      </c>
    </row>
    <row r="493" spans="1:7" ht="15" customHeight="1" x14ac:dyDescent="0.15">
      <c r="A493" s="5">
        <v>1</v>
      </c>
      <c r="B493" s="20">
        <v>2</v>
      </c>
      <c r="C493" s="20"/>
      <c r="D493" s="5">
        <v>3</v>
      </c>
      <c r="E493" s="5">
        <v>4</v>
      </c>
      <c r="F493" s="5">
        <v>5</v>
      </c>
      <c r="G493" s="5">
        <v>6</v>
      </c>
    </row>
    <row r="494" spans="1:7" ht="39.950000000000003" customHeight="1" x14ac:dyDescent="0.15">
      <c r="A494" s="5" t="s">
        <v>456</v>
      </c>
      <c r="B494" s="25" t="s">
        <v>746</v>
      </c>
      <c r="C494" s="25"/>
      <c r="D494" s="5" t="s">
        <v>59</v>
      </c>
      <c r="E494" s="8">
        <v>1</v>
      </c>
      <c r="F494" s="8">
        <v>48500</v>
      </c>
      <c r="G494" s="8">
        <v>48500</v>
      </c>
    </row>
    <row r="495" spans="1:7" ht="24.95" customHeight="1" x14ac:dyDescent="0.15">
      <c r="A495" s="24" t="s">
        <v>513</v>
      </c>
      <c r="B495" s="24"/>
      <c r="C495" s="24"/>
      <c r="D495" s="24"/>
      <c r="E495" s="10">
        <f>SUBTOTAL(9,E494:E494)</f>
        <v>1</v>
      </c>
      <c r="F495" s="10" t="s">
        <v>332</v>
      </c>
      <c r="G495" s="10">
        <f>SUBTOTAL(9,G494:G494)</f>
        <v>48500</v>
      </c>
    </row>
    <row r="496" spans="1:7" ht="24.95" customHeight="1" x14ac:dyDescent="0.15">
      <c r="A496" s="24" t="s">
        <v>520</v>
      </c>
      <c r="B496" s="24"/>
      <c r="C496" s="24"/>
      <c r="D496" s="24"/>
      <c r="E496" s="24"/>
      <c r="F496" s="24"/>
      <c r="G496" s="10">
        <f>SUBTOTAL(9,G494:G495)</f>
        <v>48500</v>
      </c>
    </row>
    <row r="497" spans="1:7" ht="24.95" customHeight="1" x14ac:dyDescent="0.15"/>
    <row r="498" spans="1:7" ht="20.100000000000001" customHeight="1" x14ac:dyDescent="0.15">
      <c r="A498" s="22" t="s">
        <v>414</v>
      </c>
      <c r="B498" s="22"/>
      <c r="C498" s="23" t="s">
        <v>247</v>
      </c>
      <c r="D498" s="23"/>
      <c r="E498" s="23"/>
      <c r="F498" s="23"/>
      <c r="G498" s="23"/>
    </row>
    <row r="499" spans="1:7" ht="20.100000000000001" customHeight="1" x14ac:dyDescent="0.15">
      <c r="A499" s="22" t="s">
        <v>415</v>
      </c>
      <c r="B499" s="22"/>
      <c r="C499" s="23" t="s">
        <v>441</v>
      </c>
      <c r="D499" s="23"/>
      <c r="E499" s="23"/>
      <c r="F499" s="23"/>
      <c r="G499" s="23"/>
    </row>
    <row r="500" spans="1:7" ht="24.95" customHeight="1" x14ac:dyDescent="0.15">
      <c r="A500" s="22" t="s">
        <v>417</v>
      </c>
      <c r="B500" s="22"/>
      <c r="C500" s="23" t="s">
        <v>391</v>
      </c>
      <c r="D500" s="23"/>
      <c r="E500" s="23"/>
      <c r="F500" s="23"/>
      <c r="G500" s="23"/>
    </row>
    <row r="501" spans="1:7" ht="15" customHeight="1" x14ac:dyDescent="0.15"/>
    <row r="502" spans="1:7" ht="24.95" customHeight="1" x14ac:dyDescent="0.15">
      <c r="A502" s="14" t="s">
        <v>619</v>
      </c>
      <c r="B502" s="14"/>
      <c r="C502" s="14"/>
      <c r="D502" s="14"/>
      <c r="E502" s="14"/>
      <c r="F502" s="14"/>
      <c r="G502" s="14"/>
    </row>
    <row r="503" spans="1:7" ht="15" customHeight="1" x14ac:dyDescent="0.15"/>
    <row r="504" spans="1:7" ht="50.1" customHeight="1" x14ac:dyDescent="0.15">
      <c r="A504" s="5" t="s">
        <v>324</v>
      </c>
      <c r="B504" s="20" t="s">
        <v>469</v>
      </c>
      <c r="C504" s="20"/>
      <c r="D504" s="5" t="s">
        <v>507</v>
      </c>
      <c r="E504" s="5" t="s">
        <v>508</v>
      </c>
      <c r="F504" s="5" t="s">
        <v>509</v>
      </c>
      <c r="G504" s="5" t="s">
        <v>510</v>
      </c>
    </row>
    <row r="505" spans="1:7" ht="15" customHeight="1" x14ac:dyDescent="0.15">
      <c r="A505" s="5">
        <v>1</v>
      </c>
      <c r="B505" s="20">
        <v>2</v>
      </c>
      <c r="C505" s="20"/>
      <c r="D505" s="5">
        <v>3</v>
      </c>
      <c r="E505" s="5">
        <v>4</v>
      </c>
      <c r="F505" s="5">
        <v>5</v>
      </c>
      <c r="G505" s="5">
        <v>6</v>
      </c>
    </row>
    <row r="506" spans="1:7" ht="39.950000000000003" customHeight="1" x14ac:dyDescent="0.15">
      <c r="A506" s="5" t="s">
        <v>460</v>
      </c>
      <c r="B506" s="25" t="s">
        <v>737</v>
      </c>
      <c r="C506" s="25"/>
      <c r="D506" s="5" t="s">
        <v>59</v>
      </c>
      <c r="E506" s="8">
        <v>1</v>
      </c>
      <c r="F506" s="8">
        <v>500000</v>
      </c>
      <c r="G506" s="8">
        <v>500000</v>
      </c>
    </row>
    <row r="507" spans="1:7" ht="24.95" customHeight="1" x14ac:dyDescent="0.15">
      <c r="A507" s="24" t="s">
        <v>513</v>
      </c>
      <c r="B507" s="24"/>
      <c r="C507" s="24"/>
      <c r="D507" s="24"/>
      <c r="E507" s="10">
        <f>SUBTOTAL(9,E506:E506)</f>
        <v>1</v>
      </c>
      <c r="F507" s="10" t="s">
        <v>332</v>
      </c>
      <c r="G507" s="10">
        <f>SUBTOTAL(9,G506:G506)</f>
        <v>500000</v>
      </c>
    </row>
    <row r="508" spans="1:7" ht="24.95" customHeight="1" x14ac:dyDescent="0.15">
      <c r="A508" s="24" t="s">
        <v>520</v>
      </c>
      <c r="B508" s="24"/>
      <c r="C508" s="24"/>
      <c r="D508" s="24"/>
      <c r="E508" s="24"/>
      <c r="F508" s="24"/>
      <c r="G508" s="10">
        <f>SUBTOTAL(9,G506:G507)</f>
        <v>500000</v>
      </c>
    </row>
    <row r="509" spans="1:7" ht="24.95" customHeight="1" x14ac:dyDescent="0.15"/>
    <row r="510" spans="1:7" ht="20.100000000000001" customHeight="1" x14ac:dyDescent="0.15">
      <c r="A510" s="22" t="s">
        <v>414</v>
      </c>
      <c r="B510" s="22"/>
      <c r="C510" s="23" t="s">
        <v>247</v>
      </c>
      <c r="D510" s="23"/>
      <c r="E510" s="23"/>
      <c r="F510" s="23"/>
      <c r="G510" s="23"/>
    </row>
    <row r="511" spans="1:7" ht="20.100000000000001" customHeight="1" x14ac:dyDescent="0.15">
      <c r="A511" s="22" t="s">
        <v>415</v>
      </c>
      <c r="B511" s="22"/>
      <c r="C511" s="23" t="s">
        <v>441</v>
      </c>
      <c r="D511" s="23"/>
      <c r="E511" s="23"/>
      <c r="F511" s="23"/>
      <c r="G511" s="23"/>
    </row>
    <row r="512" spans="1:7" ht="24.95" customHeight="1" x14ac:dyDescent="0.15">
      <c r="A512" s="22" t="s">
        <v>417</v>
      </c>
      <c r="B512" s="22"/>
      <c r="C512" s="23" t="s">
        <v>391</v>
      </c>
      <c r="D512" s="23"/>
      <c r="E512" s="23"/>
      <c r="F512" s="23"/>
      <c r="G512" s="23"/>
    </row>
    <row r="513" spans="1:7" ht="15" customHeight="1" x14ac:dyDescent="0.15"/>
    <row r="514" spans="1:7" ht="24.95" customHeight="1" x14ac:dyDescent="0.15">
      <c r="A514" s="14" t="s">
        <v>506</v>
      </c>
      <c r="B514" s="14"/>
      <c r="C514" s="14"/>
      <c r="D514" s="14"/>
      <c r="E514" s="14"/>
      <c r="F514" s="14"/>
      <c r="G514" s="14"/>
    </row>
    <row r="515" spans="1:7" ht="15" customHeight="1" x14ac:dyDescent="0.15"/>
    <row r="516" spans="1:7" ht="50.1" customHeight="1" x14ac:dyDescent="0.15">
      <c r="A516" s="5" t="s">
        <v>324</v>
      </c>
      <c r="B516" s="20" t="s">
        <v>469</v>
      </c>
      <c r="C516" s="20"/>
      <c r="D516" s="5" t="s">
        <v>507</v>
      </c>
      <c r="E516" s="5" t="s">
        <v>508</v>
      </c>
      <c r="F516" s="5" t="s">
        <v>509</v>
      </c>
      <c r="G516" s="5" t="s">
        <v>510</v>
      </c>
    </row>
    <row r="517" spans="1:7" ht="15" customHeight="1" x14ac:dyDescent="0.15">
      <c r="A517" s="5">
        <v>1</v>
      </c>
      <c r="B517" s="20">
        <v>2</v>
      </c>
      <c r="C517" s="20"/>
      <c r="D517" s="5">
        <v>3</v>
      </c>
      <c r="E517" s="5">
        <v>4</v>
      </c>
      <c r="F517" s="5">
        <v>5</v>
      </c>
      <c r="G517" s="5">
        <v>6</v>
      </c>
    </row>
    <row r="518" spans="1:7" ht="39.950000000000003" customHeight="1" x14ac:dyDescent="0.15">
      <c r="A518" s="5" t="s">
        <v>456</v>
      </c>
      <c r="B518" s="25" t="s">
        <v>747</v>
      </c>
      <c r="C518" s="25"/>
      <c r="D518" s="5" t="s">
        <v>59</v>
      </c>
      <c r="E518" s="8">
        <v>1</v>
      </c>
      <c r="F518" s="8">
        <v>7000</v>
      </c>
      <c r="G518" s="8">
        <v>7000</v>
      </c>
    </row>
    <row r="519" spans="1:7" ht="24.95" customHeight="1" x14ac:dyDescent="0.15">
      <c r="A519" s="24" t="s">
        <v>513</v>
      </c>
      <c r="B519" s="24"/>
      <c r="C519" s="24"/>
      <c r="D519" s="24"/>
      <c r="E519" s="10">
        <f>SUBTOTAL(9,E518:E518)</f>
        <v>1</v>
      </c>
      <c r="F519" s="10" t="s">
        <v>332</v>
      </c>
      <c r="G519" s="10">
        <f>SUBTOTAL(9,G518:G518)</f>
        <v>7000</v>
      </c>
    </row>
    <row r="520" spans="1:7" ht="39.950000000000003" customHeight="1" x14ac:dyDescent="0.15">
      <c r="A520" s="5" t="s">
        <v>460</v>
      </c>
      <c r="B520" s="25" t="s">
        <v>657</v>
      </c>
      <c r="C520" s="25"/>
      <c r="D520" s="5" t="s">
        <v>59</v>
      </c>
      <c r="E520" s="8">
        <v>1</v>
      </c>
      <c r="F520" s="8">
        <v>218922.25</v>
      </c>
      <c r="G520" s="8">
        <v>218922.25</v>
      </c>
    </row>
    <row r="521" spans="1:7" ht="24.95" customHeight="1" x14ac:dyDescent="0.15">
      <c r="A521" s="24" t="s">
        <v>513</v>
      </c>
      <c r="B521" s="24"/>
      <c r="C521" s="24"/>
      <c r="D521" s="24"/>
      <c r="E521" s="10">
        <f>SUBTOTAL(9,E520:E520)</f>
        <v>1</v>
      </c>
      <c r="F521" s="10" t="s">
        <v>332</v>
      </c>
      <c r="G521" s="10">
        <f>SUBTOTAL(9,G520:G520)</f>
        <v>218922.25</v>
      </c>
    </row>
    <row r="522" spans="1:7" ht="24.95" customHeight="1" x14ac:dyDescent="0.15">
      <c r="A522" s="24" t="s">
        <v>520</v>
      </c>
      <c r="B522" s="24"/>
      <c r="C522" s="24"/>
      <c r="D522" s="24"/>
      <c r="E522" s="24"/>
      <c r="F522" s="24"/>
      <c r="G522" s="10">
        <f>SUBTOTAL(9,G518:G521)</f>
        <v>225922.25</v>
      </c>
    </row>
    <row r="523" spans="1:7" ht="24.95" customHeight="1" x14ac:dyDescent="0.15"/>
    <row r="524" spans="1:7" ht="20.100000000000001" customHeight="1" x14ac:dyDescent="0.15">
      <c r="A524" s="22" t="s">
        <v>414</v>
      </c>
      <c r="B524" s="22"/>
      <c r="C524" s="23" t="s">
        <v>247</v>
      </c>
      <c r="D524" s="23"/>
      <c r="E524" s="23"/>
      <c r="F524" s="23"/>
      <c r="G524" s="23"/>
    </row>
    <row r="525" spans="1:7" ht="20.100000000000001" customHeight="1" x14ac:dyDescent="0.15">
      <c r="A525" s="22" t="s">
        <v>415</v>
      </c>
      <c r="B525" s="22"/>
      <c r="C525" s="23" t="s">
        <v>441</v>
      </c>
      <c r="D525" s="23"/>
      <c r="E525" s="23"/>
      <c r="F525" s="23"/>
      <c r="G525" s="23"/>
    </row>
    <row r="526" spans="1:7" ht="24.95" customHeight="1" x14ac:dyDescent="0.15">
      <c r="A526" s="22" t="s">
        <v>417</v>
      </c>
      <c r="B526" s="22"/>
      <c r="C526" s="23" t="s">
        <v>391</v>
      </c>
      <c r="D526" s="23"/>
      <c r="E526" s="23"/>
      <c r="F526" s="23"/>
      <c r="G526" s="23"/>
    </row>
    <row r="527" spans="1:7" ht="15" customHeight="1" x14ac:dyDescent="0.15"/>
    <row r="528" spans="1:7" ht="24.95" customHeight="1" x14ac:dyDescent="0.15">
      <c r="A528" s="14" t="s">
        <v>521</v>
      </c>
      <c r="B528" s="14"/>
      <c r="C528" s="14"/>
      <c r="D528" s="14"/>
      <c r="E528" s="14"/>
      <c r="F528" s="14"/>
      <c r="G528" s="14"/>
    </row>
    <row r="529" spans="1:7" ht="15" customHeight="1" x14ac:dyDescent="0.15"/>
    <row r="530" spans="1:7" ht="50.1" customHeight="1" x14ac:dyDescent="0.15">
      <c r="A530" s="5" t="s">
        <v>324</v>
      </c>
      <c r="B530" s="20" t="s">
        <v>469</v>
      </c>
      <c r="C530" s="20"/>
      <c r="D530" s="5" t="s">
        <v>507</v>
      </c>
      <c r="E530" s="5" t="s">
        <v>508</v>
      </c>
      <c r="F530" s="5" t="s">
        <v>509</v>
      </c>
      <c r="G530" s="5" t="s">
        <v>510</v>
      </c>
    </row>
    <row r="531" spans="1:7" ht="15" customHeight="1" x14ac:dyDescent="0.15">
      <c r="A531" s="5">
        <v>1</v>
      </c>
      <c r="B531" s="20">
        <v>2</v>
      </c>
      <c r="C531" s="20"/>
      <c r="D531" s="5">
        <v>3</v>
      </c>
      <c r="E531" s="5">
        <v>4</v>
      </c>
      <c r="F531" s="5">
        <v>5</v>
      </c>
      <c r="G531" s="5">
        <v>6</v>
      </c>
    </row>
    <row r="532" spans="1:7" ht="39.950000000000003" customHeight="1" x14ac:dyDescent="0.15">
      <c r="A532" s="5" t="s">
        <v>456</v>
      </c>
      <c r="B532" s="25" t="s">
        <v>748</v>
      </c>
      <c r="C532" s="25"/>
      <c r="D532" s="5" t="s">
        <v>59</v>
      </c>
      <c r="E532" s="8">
        <v>1</v>
      </c>
      <c r="F532" s="8">
        <v>798869.22</v>
      </c>
      <c r="G532" s="8">
        <v>798869.22</v>
      </c>
    </row>
    <row r="533" spans="1:7" ht="24.95" customHeight="1" x14ac:dyDescent="0.15">
      <c r="A533" s="24" t="s">
        <v>513</v>
      </c>
      <c r="B533" s="24"/>
      <c r="C533" s="24"/>
      <c r="D533" s="24"/>
      <c r="E533" s="10">
        <f>SUBTOTAL(9,E532:E532)</f>
        <v>1</v>
      </c>
      <c r="F533" s="10" t="s">
        <v>332</v>
      </c>
      <c r="G533" s="10">
        <f>SUBTOTAL(9,G532:G532)</f>
        <v>798869.22</v>
      </c>
    </row>
    <row r="534" spans="1:7" ht="39.950000000000003" customHeight="1" x14ac:dyDescent="0.15">
      <c r="A534" s="5" t="s">
        <v>460</v>
      </c>
      <c r="B534" s="25" t="s">
        <v>749</v>
      </c>
      <c r="C534" s="25"/>
      <c r="D534" s="5" t="s">
        <v>59</v>
      </c>
      <c r="E534" s="8">
        <v>1</v>
      </c>
      <c r="F534" s="8">
        <v>52204</v>
      </c>
      <c r="G534" s="8">
        <v>52204</v>
      </c>
    </row>
    <row r="535" spans="1:7" ht="24.95" customHeight="1" x14ac:dyDescent="0.15">
      <c r="A535" s="24" t="s">
        <v>513</v>
      </c>
      <c r="B535" s="24"/>
      <c r="C535" s="24"/>
      <c r="D535" s="24"/>
      <c r="E535" s="10">
        <f>SUBTOTAL(9,E534:E534)</f>
        <v>1</v>
      </c>
      <c r="F535" s="10" t="s">
        <v>332</v>
      </c>
      <c r="G535" s="10">
        <f>SUBTOTAL(9,G534:G534)</f>
        <v>52204</v>
      </c>
    </row>
    <row r="536" spans="1:7" ht="24.95" customHeight="1" x14ac:dyDescent="0.15">
      <c r="A536" s="24" t="s">
        <v>520</v>
      </c>
      <c r="B536" s="24"/>
      <c r="C536" s="24"/>
      <c r="D536" s="24"/>
      <c r="E536" s="24"/>
      <c r="F536" s="24"/>
      <c r="G536" s="10">
        <f>SUBTOTAL(9,G532:G535)</f>
        <v>851073.22</v>
      </c>
    </row>
    <row r="537" spans="1:7" ht="24.95" customHeight="1" x14ac:dyDescent="0.15"/>
    <row r="538" spans="1:7" ht="20.100000000000001" customHeight="1" x14ac:dyDescent="0.15">
      <c r="A538" s="22" t="s">
        <v>414</v>
      </c>
      <c r="B538" s="22"/>
      <c r="C538" s="23" t="s">
        <v>247</v>
      </c>
      <c r="D538" s="23"/>
      <c r="E538" s="23"/>
      <c r="F538" s="23"/>
      <c r="G538" s="23"/>
    </row>
    <row r="539" spans="1:7" ht="20.100000000000001" customHeight="1" x14ac:dyDescent="0.15">
      <c r="A539" s="22" t="s">
        <v>415</v>
      </c>
      <c r="B539" s="22"/>
      <c r="C539" s="23" t="s">
        <v>441</v>
      </c>
      <c r="D539" s="23"/>
      <c r="E539" s="23"/>
      <c r="F539" s="23"/>
      <c r="G539" s="23"/>
    </row>
    <row r="540" spans="1:7" ht="24.95" customHeight="1" x14ac:dyDescent="0.15">
      <c r="A540" s="22" t="s">
        <v>417</v>
      </c>
      <c r="B540" s="22"/>
      <c r="C540" s="23" t="s">
        <v>391</v>
      </c>
      <c r="D540" s="23"/>
      <c r="E540" s="23"/>
      <c r="F540" s="23"/>
      <c r="G540" s="23"/>
    </row>
    <row r="541" spans="1:7" ht="15" customHeight="1" x14ac:dyDescent="0.15"/>
    <row r="542" spans="1:7" ht="24.95" customHeight="1" x14ac:dyDescent="0.15">
      <c r="A542" s="14" t="s">
        <v>531</v>
      </c>
      <c r="B542" s="14"/>
      <c r="C542" s="14"/>
      <c r="D542" s="14"/>
      <c r="E542" s="14"/>
      <c r="F542" s="14"/>
      <c r="G542" s="14"/>
    </row>
    <row r="543" spans="1:7" ht="15" customHeight="1" x14ac:dyDescent="0.15"/>
    <row r="544" spans="1:7" ht="50.1" customHeight="1" x14ac:dyDescent="0.15">
      <c r="A544" s="5" t="s">
        <v>324</v>
      </c>
      <c r="B544" s="20" t="s">
        <v>469</v>
      </c>
      <c r="C544" s="20"/>
      <c r="D544" s="5" t="s">
        <v>507</v>
      </c>
      <c r="E544" s="5" t="s">
        <v>508</v>
      </c>
      <c r="F544" s="5" t="s">
        <v>509</v>
      </c>
      <c r="G544" s="5" t="s">
        <v>510</v>
      </c>
    </row>
    <row r="545" spans="1:7" ht="15" customHeight="1" x14ac:dyDescent="0.15">
      <c r="A545" s="5">
        <v>1</v>
      </c>
      <c r="B545" s="20">
        <v>2</v>
      </c>
      <c r="C545" s="20"/>
      <c r="D545" s="5">
        <v>3</v>
      </c>
      <c r="E545" s="5">
        <v>4</v>
      </c>
      <c r="F545" s="5">
        <v>5</v>
      </c>
      <c r="G545" s="5">
        <v>6</v>
      </c>
    </row>
    <row r="546" spans="1:7" ht="39.950000000000003" customHeight="1" x14ac:dyDescent="0.15">
      <c r="A546" s="5" t="s">
        <v>460</v>
      </c>
      <c r="B546" s="25" t="s">
        <v>750</v>
      </c>
      <c r="C546" s="25"/>
      <c r="D546" s="5" t="s">
        <v>59</v>
      </c>
      <c r="E546" s="8">
        <v>1</v>
      </c>
      <c r="F546" s="8">
        <v>300000</v>
      </c>
      <c r="G546" s="8">
        <v>300000</v>
      </c>
    </row>
    <row r="547" spans="1:7" ht="24.95" customHeight="1" x14ac:dyDescent="0.15">
      <c r="A547" s="24" t="s">
        <v>513</v>
      </c>
      <c r="B547" s="24"/>
      <c r="C547" s="24"/>
      <c r="D547" s="24"/>
      <c r="E547" s="10">
        <f>SUBTOTAL(9,E546:E546)</f>
        <v>1</v>
      </c>
      <c r="F547" s="10" t="s">
        <v>332</v>
      </c>
      <c r="G547" s="10">
        <f>SUBTOTAL(9,G546:G546)</f>
        <v>300000</v>
      </c>
    </row>
    <row r="548" spans="1:7" ht="24.95" customHeight="1" x14ac:dyDescent="0.15">
      <c r="A548" s="24" t="s">
        <v>520</v>
      </c>
      <c r="B548" s="24"/>
      <c r="C548" s="24"/>
      <c r="D548" s="24"/>
      <c r="E548" s="24"/>
      <c r="F548" s="24"/>
      <c r="G548" s="10">
        <f>SUBTOTAL(9,G546:G547)</f>
        <v>300000</v>
      </c>
    </row>
    <row r="549" spans="1:7" ht="24.95" customHeight="1" x14ac:dyDescent="0.15"/>
    <row r="550" spans="1:7" ht="20.100000000000001" customHeight="1" x14ac:dyDescent="0.15">
      <c r="A550" s="22" t="s">
        <v>414</v>
      </c>
      <c r="B550" s="22"/>
      <c r="C550" s="23" t="s">
        <v>247</v>
      </c>
      <c r="D550" s="23"/>
      <c r="E550" s="23"/>
      <c r="F550" s="23"/>
      <c r="G550" s="23"/>
    </row>
    <row r="551" spans="1:7" ht="20.100000000000001" customHeight="1" x14ac:dyDescent="0.15">
      <c r="A551" s="22" t="s">
        <v>415</v>
      </c>
      <c r="B551" s="22"/>
      <c r="C551" s="23" t="s">
        <v>441</v>
      </c>
      <c r="D551" s="23"/>
      <c r="E551" s="23"/>
      <c r="F551" s="23"/>
      <c r="G551" s="23"/>
    </row>
    <row r="552" spans="1:7" ht="24.95" customHeight="1" x14ac:dyDescent="0.15">
      <c r="A552" s="22" t="s">
        <v>417</v>
      </c>
      <c r="B552" s="22"/>
      <c r="C552" s="23" t="s">
        <v>391</v>
      </c>
      <c r="D552" s="23"/>
      <c r="E552" s="23"/>
      <c r="F552" s="23"/>
      <c r="G552" s="23"/>
    </row>
    <row r="553" spans="1:7" ht="15" customHeight="1" x14ac:dyDescent="0.15"/>
    <row r="554" spans="1:7" ht="24.95" customHeight="1" x14ac:dyDescent="0.15">
      <c r="A554" s="14" t="s">
        <v>598</v>
      </c>
      <c r="B554" s="14"/>
      <c r="C554" s="14"/>
      <c r="D554" s="14"/>
      <c r="E554" s="14"/>
      <c r="F554" s="14"/>
      <c r="G554" s="14"/>
    </row>
    <row r="555" spans="1:7" ht="15" customHeight="1" x14ac:dyDescent="0.15"/>
    <row r="556" spans="1:7" ht="50.1" customHeight="1" x14ac:dyDescent="0.15">
      <c r="A556" s="5" t="s">
        <v>324</v>
      </c>
      <c r="B556" s="20" t="s">
        <v>469</v>
      </c>
      <c r="C556" s="20"/>
      <c r="D556" s="5" t="s">
        <v>507</v>
      </c>
      <c r="E556" s="5" t="s">
        <v>508</v>
      </c>
      <c r="F556" s="5" t="s">
        <v>509</v>
      </c>
      <c r="G556" s="5" t="s">
        <v>510</v>
      </c>
    </row>
    <row r="557" spans="1:7" ht="15" customHeight="1" x14ac:dyDescent="0.15">
      <c r="A557" s="5">
        <v>1</v>
      </c>
      <c r="B557" s="20">
        <v>2</v>
      </c>
      <c r="C557" s="20"/>
      <c r="D557" s="5">
        <v>3</v>
      </c>
      <c r="E557" s="5">
        <v>4</v>
      </c>
      <c r="F557" s="5">
        <v>5</v>
      </c>
      <c r="G557" s="5">
        <v>6</v>
      </c>
    </row>
    <row r="558" spans="1:7" ht="39.950000000000003" customHeight="1" x14ac:dyDescent="0.15">
      <c r="A558" s="5" t="s">
        <v>456</v>
      </c>
      <c r="B558" s="25" t="s">
        <v>751</v>
      </c>
      <c r="C558" s="25"/>
      <c r="D558" s="5" t="s">
        <v>59</v>
      </c>
      <c r="E558" s="8">
        <v>1</v>
      </c>
      <c r="F558" s="8">
        <v>942400</v>
      </c>
      <c r="G558" s="8">
        <v>942400</v>
      </c>
    </row>
    <row r="559" spans="1:7" ht="24.95" customHeight="1" x14ac:dyDescent="0.15">
      <c r="A559" s="24" t="s">
        <v>513</v>
      </c>
      <c r="B559" s="24"/>
      <c r="C559" s="24"/>
      <c r="D559" s="24"/>
      <c r="E559" s="10">
        <f>SUBTOTAL(9,E558:E558)</f>
        <v>1</v>
      </c>
      <c r="F559" s="10" t="s">
        <v>332</v>
      </c>
      <c r="G559" s="10">
        <f>SUBTOTAL(9,G558:G558)</f>
        <v>942400</v>
      </c>
    </row>
    <row r="560" spans="1:7" ht="24.95" customHeight="1" x14ac:dyDescent="0.15">
      <c r="A560" s="24" t="s">
        <v>520</v>
      </c>
      <c r="B560" s="24"/>
      <c r="C560" s="24"/>
      <c r="D560" s="24"/>
      <c r="E560" s="24"/>
      <c r="F560" s="24"/>
      <c r="G560" s="10">
        <f>SUBTOTAL(9,G558:G559)</f>
        <v>942400</v>
      </c>
    </row>
    <row r="561" spans="1:7" ht="24.95" customHeight="1" x14ac:dyDescent="0.15"/>
    <row r="562" spans="1:7" ht="20.100000000000001" customHeight="1" x14ac:dyDescent="0.15">
      <c r="A562" s="22" t="s">
        <v>414</v>
      </c>
      <c r="B562" s="22"/>
      <c r="C562" s="23" t="s">
        <v>295</v>
      </c>
      <c r="D562" s="23"/>
      <c r="E562" s="23"/>
      <c r="F562" s="23"/>
      <c r="G562" s="23"/>
    </row>
    <row r="563" spans="1:7" ht="20.100000000000001" customHeight="1" x14ac:dyDescent="0.15">
      <c r="A563" s="22" t="s">
        <v>415</v>
      </c>
      <c r="B563" s="22"/>
      <c r="C563" s="23" t="s">
        <v>441</v>
      </c>
      <c r="D563" s="23"/>
      <c r="E563" s="23"/>
      <c r="F563" s="23"/>
      <c r="G563" s="23"/>
    </row>
    <row r="564" spans="1:7" ht="24.95" customHeight="1" x14ac:dyDescent="0.15">
      <c r="A564" s="22" t="s">
        <v>417</v>
      </c>
      <c r="B564" s="22"/>
      <c r="C564" s="23" t="s">
        <v>391</v>
      </c>
      <c r="D564" s="23"/>
      <c r="E564" s="23"/>
      <c r="F564" s="23"/>
      <c r="G564" s="23"/>
    </row>
    <row r="565" spans="1:7" ht="15" customHeight="1" x14ac:dyDescent="0.15"/>
    <row r="566" spans="1:7" ht="24.95" customHeight="1" x14ac:dyDescent="0.15">
      <c r="A566" s="14" t="s">
        <v>619</v>
      </c>
      <c r="B566" s="14"/>
      <c r="C566" s="14"/>
      <c r="D566" s="14"/>
      <c r="E566" s="14"/>
      <c r="F566" s="14"/>
      <c r="G566" s="14"/>
    </row>
    <row r="567" spans="1:7" ht="15" customHeight="1" x14ac:dyDescent="0.15"/>
    <row r="568" spans="1:7" ht="50.1" customHeight="1" x14ac:dyDescent="0.15">
      <c r="A568" s="5" t="s">
        <v>324</v>
      </c>
      <c r="B568" s="20" t="s">
        <v>469</v>
      </c>
      <c r="C568" s="20"/>
      <c r="D568" s="5" t="s">
        <v>507</v>
      </c>
      <c r="E568" s="5" t="s">
        <v>508</v>
      </c>
      <c r="F568" s="5" t="s">
        <v>509</v>
      </c>
      <c r="G568" s="5" t="s">
        <v>510</v>
      </c>
    </row>
    <row r="569" spans="1:7" ht="15" customHeight="1" x14ac:dyDescent="0.15">
      <c r="A569" s="5">
        <v>1</v>
      </c>
      <c r="B569" s="20">
        <v>2</v>
      </c>
      <c r="C569" s="20"/>
      <c r="D569" s="5">
        <v>3</v>
      </c>
      <c r="E569" s="5">
        <v>4</v>
      </c>
      <c r="F569" s="5">
        <v>5</v>
      </c>
      <c r="G569" s="5">
        <v>6</v>
      </c>
    </row>
    <row r="570" spans="1:7" ht="39.950000000000003" customHeight="1" x14ac:dyDescent="0.15">
      <c r="A570" s="5" t="s">
        <v>460</v>
      </c>
      <c r="B570" s="25" t="s">
        <v>737</v>
      </c>
      <c r="C570" s="25"/>
      <c r="D570" s="5" t="s">
        <v>59</v>
      </c>
      <c r="E570" s="8">
        <v>1</v>
      </c>
      <c r="F570" s="8">
        <v>1484900</v>
      </c>
      <c r="G570" s="8">
        <v>1484900</v>
      </c>
    </row>
    <row r="571" spans="1:7" ht="24.95" customHeight="1" x14ac:dyDescent="0.15">
      <c r="A571" s="24" t="s">
        <v>513</v>
      </c>
      <c r="B571" s="24"/>
      <c r="C571" s="24"/>
      <c r="D571" s="24"/>
      <c r="E571" s="10">
        <f>SUBTOTAL(9,E570:E570)</f>
        <v>1</v>
      </c>
      <c r="F571" s="10" t="s">
        <v>332</v>
      </c>
      <c r="G571" s="10">
        <f>SUBTOTAL(9,G570:G570)</f>
        <v>1484900</v>
      </c>
    </row>
    <row r="572" spans="1:7" ht="24.95" customHeight="1" x14ac:dyDescent="0.15">
      <c r="A572" s="24" t="s">
        <v>520</v>
      </c>
      <c r="B572" s="24"/>
      <c r="C572" s="24"/>
      <c r="D572" s="24"/>
      <c r="E572" s="24"/>
      <c r="F572" s="24"/>
      <c r="G572" s="10">
        <f>SUBTOTAL(9,G570:G571)</f>
        <v>1484900</v>
      </c>
    </row>
    <row r="573" spans="1:7" ht="24.95" customHeight="1" x14ac:dyDescent="0.15"/>
    <row r="574" spans="1:7" ht="20.100000000000001" customHeight="1" x14ac:dyDescent="0.15">
      <c r="A574" s="22" t="s">
        <v>414</v>
      </c>
      <c r="B574" s="22"/>
      <c r="C574" s="23" t="s">
        <v>247</v>
      </c>
      <c r="D574" s="23"/>
      <c r="E574" s="23"/>
      <c r="F574" s="23"/>
      <c r="G574" s="23"/>
    </row>
    <row r="575" spans="1:7" ht="20.100000000000001" customHeight="1" x14ac:dyDescent="0.15">
      <c r="A575" s="22" t="s">
        <v>415</v>
      </c>
      <c r="B575" s="22"/>
      <c r="C575" s="23" t="s">
        <v>416</v>
      </c>
      <c r="D575" s="23"/>
      <c r="E575" s="23"/>
      <c r="F575" s="23"/>
      <c r="G575" s="23"/>
    </row>
    <row r="576" spans="1:7" ht="24.95" customHeight="1" x14ac:dyDescent="0.15">
      <c r="A576" s="22" t="s">
        <v>417</v>
      </c>
      <c r="B576" s="22"/>
      <c r="C576" s="23" t="s">
        <v>394</v>
      </c>
      <c r="D576" s="23"/>
      <c r="E576" s="23"/>
      <c r="F576" s="23"/>
      <c r="G576" s="23"/>
    </row>
    <row r="577" spans="1:7" ht="15" customHeight="1" x14ac:dyDescent="0.15"/>
    <row r="578" spans="1:7" ht="24.95" customHeight="1" x14ac:dyDescent="0.15">
      <c r="A578" s="14" t="s">
        <v>531</v>
      </c>
      <c r="B578" s="14"/>
      <c r="C578" s="14"/>
      <c r="D578" s="14"/>
      <c r="E578" s="14"/>
      <c r="F578" s="14"/>
      <c r="G578" s="14"/>
    </row>
    <row r="579" spans="1:7" ht="15" customHeight="1" x14ac:dyDescent="0.15"/>
    <row r="580" spans="1:7" ht="50.1" customHeight="1" x14ac:dyDescent="0.15">
      <c r="A580" s="5" t="s">
        <v>324</v>
      </c>
      <c r="B580" s="20" t="s">
        <v>469</v>
      </c>
      <c r="C580" s="20"/>
      <c r="D580" s="5" t="s">
        <v>507</v>
      </c>
      <c r="E580" s="5" t="s">
        <v>508</v>
      </c>
      <c r="F580" s="5" t="s">
        <v>509</v>
      </c>
      <c r="G580" s="5" t="s">
        <v>510</v>
      </c>
    </row>
    <row r="581" spans="1:7" ht="15" customHeight="1" x14ac:dyDescent="0.15">
      <c r="A581" s="5">
        <v>1</v>
      </c>
      <c r="B581" s="20">
        <v>2</v>
      </c>
      <c r="C581" s="20"/>
      <c r="D581" s="5">
        <v>3</v>
      </c>
      <c r="E581" s="5">
        <v>4</v>
      </c>
      <c r="F581" s="5">
        <v>5</v>
      </c>
      <c r="G581" s="5">
        <v>6</v>
      </c>
    </row>
    <row r="582" spans="1:7" ht="20.100000000000001" customHeight="1" x14ac:dyDescent="0.15">
      <c r="A582" s="5" t="s">
        <v>752</v>
      </c>
      <c r="B582" s="25" t="s">
        <v>745</v>
      </c>
      <c r="C582" s="25"/>
      <c r="D582" s="5" t="s">
        <v>59</v>
      </c>
      <c r="E582" s="8">
        <v>1</v>
      </c>
      <c r="F582" s="8">
        <v>1650000</v>
      </c>
      <c r="G582" s="8">
        <v>1650000</v>
      </c>
    </row>
    <row r="583" spans="1:7" ht="24.95" customHeight="1" x14ac:dyDescent="0.15">
      <c r="A583" s="24" t="s">
        <v>513</v>
      </c>
      <c r="B583" s="24"/>
      <c r="C583" s="24"/>
      <c r="D583" s="24"/>
      <c r="E583" s="10">
        <f>SUBTOTAL(9,E582:E582)</f>
        <v>1</v>
      </c>
      <c r="F583" s="10" t="s">
        <v>332</v>
      </c>
      <c r="G583" s="10">
        <f>SUBTOTAL(9,G582:G582)</f>
        <v>1650000</v>
      </c>
    </row>
    <row r="584" spans="1:7" ht="24.95" customHeight="1" x14ac:dyDescent="0.15">
      <c r="A584" s="24" t="s">
        <v>520</v>
      </c>
      <c r="B584" s="24"/>
      <c r="C584" s="24"/>
      <c r="D584" s="24"/>
      <c r="E584" s="24"/>
      <c r="F584" s="24"/>
      <c r="G584" s="10">
        <f>SUBTOTAL(9,G582:G583)</f>
        <v>1650000</v>
      </c>
    </row>
    <row r="585" spans="1:7" ht="24.95" customHeight="1" x14ac:dyDescent="0.15"/>
    <row r="586" spans="1:7" ht="20.100000000000001" customHeight="1" x14ac:dyDescent="0.15">
      <c r="A586" s="22" t="s">
        <v>414</v>
      </c>
      <c r="B586" s="22"/>
      <c r="C586" s="23" t="s">
        <v>247</v>
      </c>
      <c r="D586" s="23"/>
      <c r="E586" s="23"/>
      <c r="F586" s="23"/>
      <c r="G586" s="23"/>
    </row>
    <row r="587" spans="1:7" ht="20.100000000000001" customHeight="1" x14ac:dyDescent="0.15">
      <c r="A587" s="22" t="s">
        <v>415</v>
      </c>
      <c r="B587" s="22"/>
      <c r="C587" s="23" t="s">
        <v>441</v>
      </c>
      <c r="D587" s="23"/>
      <c r="E587" s="23"/>
      <c r="F587" s="23"/>
      <c r="G587" s="23"/>
    </row>
    <row r="588" spans="1:7" ht="24.95" customHeight="1" x14ac:dyDescent="0.15">
      <c r="A588" s="22" t="s">
        <v>417</v>
      </c>
      <c r="B588" s="22"/>
      <c r="C588" s="23" t="s">
        <v>394</v>
      </c>
      <c r="D588" s="23"/>
      <c r="E588" s="23"/>
      <c r="F588" s="23"/>
      <c r="G588" s="23"/>
    </row>
    <row r="589" spans="1:7" ht="15" customHeight="1" x14ac:dyDescent="0.15"/>
    <row r="590" spans="1:7" ht="24.95" customHeight="1" x14ac:dyDescent="0.15">
      <c r="A590" s="14" t="s">
        <v>615</v>
      </c>
      <c r="B590" s="14"/>
      <c r="C590" s="14"/>
      <c r="D590" s="14"/>
      <c r="E590" s="14"/>
      <c r="F590" s="14"/>
      <c r="G590" s="14"/>
    </row>
    <row r="591" spans="1:7" ht="15" customHeight="1" x14ac:dyDescent="0.15"/>
    <row r="592" spans="1:7" ht="50.1" customHeight="1" x14ac:dyDescent="0.15">
      <c r="A592" s="5" t="s">
        <v>324</v>
      </c>
      <c r="B592" s="20" t="s">
        <v>469</v>
      </c>
      <c r="C592" s="20"/>
      <c r="D592" s="5" t="s">
        <v>507</v>
      </c>
      <c r="E592" s="5" t="s">
        <v>508</v>
      </c>
      <c r="F592" s="5" t="s">
        <v>509</v>
      </c>
      <c r="G592" s="5" t="s">
        <v>510</v>
      </c>
    </row>
    <row r="593" spans="1:7" ht="15" customHeight="1" x14ac:dyDescent="0.15">
      <c r="A593" s="5">
        <v>1</v>
      </c>
      <c r="B593" s="20">
        <v>2</v>
      </c>
      <c r="C593" s="20"/>
      <c r="D593" s="5">
        <v>3</v>
      </c>
      <c r="E593" s="5">
        <v>4</v>
      </c>
      <c r="F593" s="5">
        <v>5</v>
      </c>
      <c r="G593" s="5">
        <v>6</v>
      </c>
    </row>
    <row r="594" spans="1:7" ht="39.950000000000003" customHeight="1" x14ac:dyDescent="0.15">
      <c r="A594" s="5" t="s">
        <v>458</v>
      </c>
      <c r="B594" s="25" t="s">
        <v>746</v>
      </c>
      <c r="C594" s="25"/>
      <c r="D594" s="5" t="s">
        <v>59</v>
      </c>
      <c r="E594" s="8">
        <v>1</v>
      </c>
      <c r="F594" s="8">
        <v>48500</v>
      </c>
      <c r="G594" s="8">
        <v>48500</v>
      </c>
    </row>
    <row r="595" spans="1:7" ht="24.95" customHeight="1" x14ac:dyDescent="0.15">
      <c r="A595" s="24" t="s">
        <v>513</v>
      </c>
      <c r="B595" s="24"/>
      <c r="C595" s="24"/>
      <c r="D595" s="24"/>
      <c r="E595" s="10">
        <f>SUBTOTAL(9,E594:E594)</f>
        <v>1</v>
      </c>
      <c r="F595" s="10" t="s">
        <v>332</v>
      </c>
      <c r="G595" s="10">
        <f>SUBTOTAL(9,G594:G594)</f>
        <v>48500</v>
      </c>
    </row>
    <row r="596" spans="1:7" ht="24.95" customHeight="1" x14ac:dyDescent="0.15">
      <c r="A596" s="24" t="s">
        <v>520</v>
      </c>
      <c r="B596" s="24"/>
      <c r="C596" s="24"/>
      <c r="D596" s="24"/>
      <c r="E596" s="24"/>
      <c r="F596" s="24"/>
      <c r="G596" s="10">
        <f>SUBTOTAL(9,G594:G595)</f>
        <v>48500</v>
      </c>
    </row>
    <row r="597" spans="1:7" ht="24.95" customHeight="1" x14ac:dyDescent="0.15"/>
    <row r="598" spans="1:7" ht="20.100000000000001" customHeight="1" x14ac:dyDescent="0.15">
      <c r="A598" s="22" t="s">
        <v>414</v>
      </c>
      <c r="B598" s="22"/>
      <c r="C598" s="23" t="s">
        <v>247</v>
      </c>
      <c r="D598" s="23"/>
      <c r="E598" s="23"/>
      <c r="F598" s="23"/>
      <c r="G598" s="23"/>
    </row>
    <row r="599" spans="1:7" ht="20.100000000000001" customHeight="1" x14ac:dyDescent="0.15">
      <c r="A599" s="22" t="s">
        <v>415</v>
      </c>
      <c r="B599" s="22"/>
      <c r="C599" s="23" t="s">
        <v>441</v>
      </c>
      <c r="D599" s="23"/>
      <c r="E599" s="23"/>
      <c r="F599" s="23"/>
      <c r="G599" s="23"/>
    </row>
    <row r="600" spans="1:7" ht="24.95" customHeight="1" x14ac:dyDescent="0.15">
      <c r="A600" s="22" t="s">
        <v>417</v>
      </c>
      <c r="B600" s="22"/>
      <c r="C600" s="23" t="s">
        <v>394</v>
      </c>
      <c r="D600" s="23"/>
      <c r="E600" s="23"/>
      <c r="F600" s="23"/>
      <c r="G600" s="23"/>
    </row>
    <row r="601" spans="1:7" ht="15" customHeight="1" x14ac:dyDescent="0.15"/>
    <row r="602" spans="1:7" ht="24.95" customHeight="1" x14ac:dyDescent="0.15">
      <c r="A602" s="14" t="s">
        <v>619</v>
      </c>
      <c r="B602" s="14"/>
      <c r="C602" s="14"/>
      <c r="D602" s="14"/>
      <c r="E602" s="14"/>
      <c r="F602" s="14"/>
      <c r="G602" s="14"/>
    </row>
    <row r="603" spans="1:7" ht="15" customHeight="1" x14ac:dyDescent="0.15"/>
    <row r="604" spans="1:7" ht="50.1" customHeight="1" x14ac:dyDescent="0.15">
      <c r="A604" s="5" t="s">
        <v>324</v>
      </c>
      <c r="B604" s="20" t="s">
        <v>469</v>
      </c>
      <c r="C604" s="20"/>
      <c r="D604" s="5" t="s">
        <v>507</v>
      </c>
      <c r="E604" s="5" t="s">
        <v>508</v>
      </c>
      <c r="F604" s="5" t="s">
        <v>509</v>
      </c>
      <c r="G604" s="5" t="s">
        <v>510</v>
      </c>
    </row>
    <row r="605" spans="1:7" ht="15" customHeight="1" x14ac:dyDescent="0.15">
      <c r="A605" s="5">
        <v>1</v>
      </c>
      <c r="B605" s="20">
        <v>2</v>
      </c>
      <c r="C605" s="20"/>
      <c r="D605" s="5">
        <v>3</v>
      </c>
      <c r="E605" s="5">
        <v>4</v>
      </c>
      <c r="F605" s="5">
        <v>5</v>
      </c>
      <c r="G605" s="5">
        <v>6</v>
      </c>
    </row>
    <row r="606" spans="1:7" ht="39.950000000000003" customHeight="1" x14ac:dyDescent="0.15">
      <c r="A606" s="5" t="s">
        <v>462</v>
      </c>
      <c r="B606" s="25" t="s">
        <v>737</v>
      </c>
      <c r="C606" s="25"/>
      <c r="D606" s="5" t="s">
        <v>59</v>
      </c>
      <c r="E606" s="8">
        <v>1</v>
      </c>
      <c r="F606" s="8">
        <v>500000</v>
      </c>
      <c r="G606" s="8">
        <v>500000</v>
      </c>
    </row>
    <row r="607" spans="1:7" ht="24.95" customHeight="1" x14ac:dyDescent="0.15">
      <c r="A607" s="24" t="s">
        <v>513</v>
      </c>
      <c r="B607" s="24"/>
      <c r="C607" s="24"/>
      <c r="D607" s="24"/>
      <c r="E607" s="10">
        <f>SUBTOTAL(9,E606:E606)</f>
        <v>1</v>
      </c>
      <c r="F607" s="10" t="s">
        <v>332</v>
      </c>
      <c r="G607" s="10">
        <f>SUBTOTAL(9,G606:G606)</f>
        <v>500000</v>
      </c>
    </row>
    <row r="608" spans="1:7" ht="24.95" customHeight="1" x14ac:dyDescent="0.15">
      <c r="A608" s="24" t="s">
        <v>520</v>
      </c>
      <c r="B608" s="24"/>
      <c r="C608" s="24"/>
      <c r="D608" s="24"/>
      <c r="E608" s="24"/>
      <c r="F608" s="24"/>
      <c r="G608" s="10">
        <f>SUBTOTAL(9,G606:G607)</f>
        <v>500000</v>
      </c>
    </row>
    <row r="609" spans="1:7" ht="24.95" customHeight="1" x14ac:dyDescent="0.15"/>
    <row r="610" spans="1:7" ht="20.100000000000001" customHeight="1" x14ac:dyDescent="0.15">
      <c r="A610" s="22" t="s">
        <v>414</v>
      </c>
      <c r="B610" s="22"/>
      <c r="C610" s="23" t="s">
        <v>247</v>
      </c>
      <c r="D610" s="23"/>
      <c r="E610" s="23"/>
      <c r="F610" s="23"/>
      <c r="G610" s="23"/>
    </row>
    <row r="611" spans="1:7" ht="20.100000000000001" customHeight="1" x14ac:dyDescent="0.15">
      <c r="A611" s="22" t="s">
        <v>415</v>
      </c>
      <c r="B611" s="22"/>
      <c r="C611" s="23" t="s">
        <v>441</v>
      </c>
      <c r="D611" s="23"/>
      <c r="E611" s="23"/>
      <c r="F611" s="23"/>
      <c r="G611" s="23"/>
    </row>
    <row r="612" spans="1:7" ht="24.95" customHeight="1" x14ac:dyDescent="0.15">
      <c r="A612" s="22" t="s">
        <v>417</v>
      </c>
      <c r="B612" s="22"/>
      <c r="C612" s="23" t="s">
        <v>394</v>
      </c>
      <c r="D612" s="23"/>
      <c r="E612" s="23"/>
      <c r="F612" s="23"/>
      <c r="G612" s="23"/>
    </row>
    <row r="613" spans="1:7" ht="15" customHeight="1" x14ac:dyDescent="0.15"/>
    <row r="614" spans="1:7" ht="24.95" customHeight="1" x14ac:dyDescent="0.15">
      <c r="A614" s="14" t="s">
        <v>506</v>
      </c>
      <c r="B614" s="14"/>
      <c r="C614" s="14"/>
      <c r="D614" s="14"/>
      <c r="E614" s="14"/>
      <c r="F614" s="14"/>
      <c r="G614" s="14"/>
    </row>
    <row r="615" spans="1:7" ht="15" customHeight="1" x14ac:dyDescent="0.15"/>
    <row r="616" spans="1:7" ht="50.1" customHeight="1" x14ac:dyDescent="0.15">
      <c r="A616" s="5" t="s">
        <v>324</v>
      </c>
      <c r="B616" s="20" t="s">
        <v>469</v>
      </c>
      <c r="C616" s="20"/>
      <c r="D616" s="5" t="s">
        <v>507</v>
      </c>
      <c r="E616" s="5" t="s">
        <v>508</v>
      </c>
      <c r="F616" s="5" t="s">
        <v>509</v>
      </c>
      <c r="G616" s="5" t="s">
        <v>510</v>
      </c>
    </row>
    <row r="617" spans="1:7" ht="15" customHeight="1" x14ac:dyDescent="0.15">
      <c r="A617" s="5">
        <v>1</v>
      </c>
      <c r="B617" s="20">
        <v>2</v>
      </c>
      <c r="C617" s="20"/>
      <c r="D617" s="5">
        <v>3</v>
      </c>
      <c r="E617" s="5">
        <v>4</v>
      </c>
      <c r="F617" s="5">
        <v>5</v>
      </c>
      <c r="G617" s="5">
        <v>6</v>
      </c>
    </row>
    <row r="618" spans="1:7" ht="39.950000000000003" customHeight="1" x14ac:dyDescent="0.15">
      <c r="A618" s="5" t="s">
        <v>458</v>
      </c>
      <c r="B618" s="25" t="s">
        <v>747</v>
      </c>
      <c r="C618" s="25"/>
      <c r="D618" s="5" t="s">
        <v>59</v>
      </c>
      <c r="E618" s="8">
        <v>1</v>
      </c>
      <c r="F618" s="8">
        <v>7000</v>
      </c>
      <c r="G618" s="8">
        <v>7000</v>
      </c>
    </row>
    <row r="619" spans="1:7" ht="24.95" customHeight="1" x14ac:dyDescent="0.15">
      <c r="A619" s="24" t="s">
        <v>513</v>
      </c>
      <c r="B619" s="24"/>
      <c r="C619" s="24"/>
      <c r="D619" s="24"/>
      <c r="E619" s="10">
        <f>SUBTOTAL(9,E618:E618)</f>
        <v>1</v>
      </c>
      <c r="F619" s="10" t="s">
        <v>332</v>
      </c>
      <c r="G619" s="10">
        <f>SUBTOTAL(9,G618:G618)</f>
        <v>7000</v>
      </c>
    </row>
    <row r="620" spans="1:7" ht="39.950000000000003" customHeight="1" x14ac:dyDescent="0.15">
      <c r="A620" s="5" t="s">
        <v>462</v>
      </c>
      <c r="B620" s="25" t="s">
        <v>657</v>
      </c>
      <c r="C620" s="25"/>
      <c r="D620" s="5" t="s">
        <v>59</v>
      </c>
      <c r="E620" s="8">
        <v>1</v>
      </c>
      <c r="F620" s="8">
        <v>218922.25</v>
      </c>
      <c r="G620" s="8">
        <v>218922.25</v>
      </c>
    </row>
    <row r="621" spans="1:7" ht="24.95" customHeight="1" x14ac:dyDescent="0.15">
      <c r="A621" s="24" t="s">
        <v>513</v>
      </c>
      <c r="B621" s="24"/>
      <c r="C621" s="24"/>
      <c r="D621" s="24"/>
      <c r="E621" s="10">
        <f>SUBTOTAL(9,E620:E620)</f>
        <v>1</v>
      </c>
      <c r="F621" s="10" t="s">
        <v>332</v>
      </c>
      <c r="G621" s="10">
        <f>SUBTOTAL(9,G620:G620)</f>
        <v>218922.25</v>
      </c>
    </row>
    <row r="622" spans="1:7" ht="24.95" customHeight="1" x14ac:dyDescent="0.15">
      <c r="A622" s="24" t="s">
        <v>520</v>
      </c>
      <c r="B622" s="24"/>
      <c r="C622" s="24"/>
      <c r="D622" s="24"/>
      <c r="E622" s="24"/>
      <c r="F622" s="24"/>
      <c r="G622" s="10">
        <f>SUBTOTAL(9,G618:G621)</f>
        <v>225922.25</v>
      </c>
    </row>
    <row r="623" spans="1:7" ht="24.95" customHeight="1" x14ac:dyDescent="0.15"/>
    <row r="624" spans="1:7" ht="20.100000000000001" customHeight="1" x14ac:dyDescent="0.15">
      <c r="A624" s="22" t="s">
        <v>414</v>
      </c>
      <c r="B624" s="22"/>
      <c r="C624" s="23" t="s">
        <v>247</v>
      </c>
      <c r="D624" s="23"/>
      <c r="E624" s="23"/>
      <c r="F624" s="23"/>
      <c r="G624" s="23"/>
    </row>
    <row r="625" spans="1:7" ht="20.100000000000001" customHeight="1" x14ac:dyDescent="0.15">
      <c r="A625" s="22" t="s">
        <v>415</v>
      </c>
      <c r="B625" s="22"/>
      <c r="C625" s="23" t="s">
        <v>441</v>
      </c>
      <c r="D625" s="23"/>
      <c r="E625" s="23"/>
      <c r="F625" s="23"/>
      <c r="G625" s="23"/>
    </row>
    <row r="626" spans="1:7" ht="24.95" customHeight="1" x14ac:dyDescent="0.15">
      <c r="A626" s="22" t="s">
        <v>417</v>
      </c>
      <c r="B626" s="22"/>
      <c r="C626" s="23" t="s">
        <v>394</v>
      </c>
      <c r="D626" s="23"/>
      <c r="E626" s="23"/>
      <c r="F626" s="23"/>
      <c r="G626" s="23"/>
    </row>
    <row r="627" spans="1:7" ht="15" customHeight="1" x14ac:dyDescent="0.15"/>
    <row r="628" spans="1:7" ht="24.95" customHeight="1" x14ac:dyDescent="0.15">
      <c r="A628" s="14" t="s">
        <v>521</v>
      </c>
      <c r="B628" s="14"/>
      <c r="C628" s="14"/>
      <c r="D628" s="14"/>
      <c r="E628" s="14"/>
      <c r="F628" s="14"/>
      <c r="G628" s="14"/>
    </row>
    <row r="629" spans="1:7" ht="15" customHeight="1" x14ac:dyDescent="0.15"/>
    <row r="630" spans="1:7" ht="50.1" customHeight="1" x14ac:dyDescent="0.15">
      <c r="A630" s="5" t="s">
        <v>324</v>
      </c>
      <c r="B630" s="20" t="s">
        <v>469</v>
      </c>
      <c r="C630" s="20"/>
      <c r="D630" s="5" t="s">
        <v>507</v>
      </c>
      <c r="E630" s="5" t="s">
        <v>508</v>
      </c>
      <c r="F630" s="5" t="s">
        <v>509</v>
      </c>
      <c r="G630" s="5" t="s">
        <v>510</v>
      </c>
    </row>
    <row r="631" spans="1:7" ht="15" customHeight="1" x14ac:dyDescent="0.15">
      <c r="A631" s="5">
        <v>1</v>
      </c>
      <c r="B631" s="20">
        <v>2</v>
      </c>
      <c r="C631" s="20"/>
      <c r="D631" s="5">
        <v>3</v>
      </c>
      <c r="E631" s="5">
        <v>4</v>
      </c>
      <c r="F631" s="5">
        <v>5</v>
      </c>
      <c r="G631" s="5">
        <v>6</v>
      </c>
    </row>
    <row r="632" spans="1:7" ht="39.950000000000003" customHeight="1" x14ac:dyDescent="0.15">
      <c r="A632" s="5" t="s">
        <v>458</v>
      </c>
      <c r="B632" s="25" t="s">
        <v>748</v>
      </c>
      <c r="C632" s="25"/>
      <c r="D632" s="5" t="s">
        <v>59</v>
      </c>
      <c r="E632" s="8">
        <v>1</v>
      </c>
      <c r="F632" s="8">
        <v>798869.22</v>
      </c>
      <c r="G632" s="8">
        <v>798869.22</v>
      </c>
    </row>
    <row r="633" spans="1:7" ht="24.95" customHeight="1" x14ac:dyDescent="0.15">
      <c r="A633" s="24" t="s">
        <v>513</v>
      </c>
      <c r="B633" s="24"/>
      <c r="C633" s="24"/>
      <c r="D633" s="24"/>
      <c r="E633" s="10">
        <f>SUBTOTAL(9,E632:E632)</f>
        <v>1</v>
      </c>
      <c r="F633" s="10" t="s">
        <v>332</v>
      </c>
      <c r="G633" s="10">
        <f>SUBTOTAL(9,G632:G632)</f>
        <v>798869.22</v>
      </c>
    </row>
    <row r="634" spans="1:7" ht="39.950000000000003" customHeight="1" x14ac:dyDescent="0.15">
      <c r="A634" s="5" t="s">
        <v>462</v>
      </c>
      <c r="B634" s="25" t="s">
        <v>749</v>
      </c>
      <c r="C634" s="25"/>
      <c r="D634" s="5" t="s">
        <v>59</v>
      </c>
      <c r="E634" s="8">
        <v>1</v>
      </c>
      <c r="F634" s="8">
        <v>52204</v>
      </c>
      <c r="G634" s="8">
        <v>52204</v>
      </c>
    </row>
    <row r="635" spans="1:7" ht="24.95" customHeight="1" x14ac:dyDescent="0.15">
      <c r="A635" s="24" t="s">
        <v>513</v>
      </c>
      <c r="B635" s="24"/>
      <c r="C635" s="24"/>
      <c r="D635" s="24"/>
      <c r="E635" s="10">
        <f>SUBTOTAL(9,E634:E634)</f>
        <v>1</v>
      </c>
      <c r="F635" s="10" t="s">
        <v>332</v>
      </c>
      <c r="G635" s="10">
        <f>SUBTOTAL(9,G634:G634)</f>
        <v>52204</v>
      </c>
    </row>
    <row r="636" spans="1:7" ht="24.95" customHeight="1" x14ac:dyDescent="0.15">
      <c r="A636" s="24" t="s">
        <v>520</v>
      </c>
      <c r="B636" s="24"/>
      <c r="C636" s="24"/>
      <c r="D636" s="24"/>
      <c r="E636" s="24"/>
      <c r="F636" s="24"/>
      <c r="G636" s="10">
        <f>SUBTOTAL(9,G632:G635)</f>
        <v>851073.22</v>
      </c>
    </row>
    <row r="637" spans="1:7" ht="24.95" customHeight="1" x14ac:dyDescent="0.15"/>
    <row r="638" spans="1:7" ht="20.100000000000001" customHeight="1" x14ac:dyDescent="0.15">
      <c r="A638" s="22" t="s">
        <v>414</v>
      </c>
      <c r="B638" s="22"/>
      <c r="C638" s="23" t="s">
        <v>247</v>
      </c>
      <c r="D638" s="23"/>
      <c r="E638" s="23"/>
      <c r="F638" s="23"/>
      <c r="G638" s="23"/>
    </row>
    <row r="639" spans="1:7" ht="20.100000000000001" customHeight="1" x14ac:dyDescent="0.15">
      <c r="A639" s="22" t="s">
        <v>415</v>
      </c>
      <c r="B639" s="22"/>
      <c r="C639" s="23" t="s">
        <v>441</v>
      </c>
      <c r="D639" s="23"/>
      <c r="E639" s="23"/>
      <c r="F639" s="23"/>
      <c r="G639" s="23"/>
    </row>
    <row r="640" spans="1:7" ht="24.95" customHeight="1" x14ac:dyDescent="0.15">
      <c r="A640" s="22" t="s">
        <v>417</v>
      </c>
      <c r="B640" s="22"/>
      <c r="C640" s="23" t="s">
        <v>394</v>
      </c>
      <c r="D640" s="23"/>
      <c r="E640" s="23"/>
      <c r="F640" s="23"/>
      <c r="G640" s="23"/>
    </row>
    <row r="641" spans="1:7" ht="15" customHeight="1" x14ac:dyDescent="0.15"/>
    <row r="642" spans="1:7" ht="24.95" customHeight="1" x14ac:dyDescent="0.15">
      <c r="A642" s="14" t="s">
        <v>531</v>
      </c>
      <c r="B642" s="14"/>
      <c r="C642" s="14"/>
      <c r="D642" s="14"/>
      <c r="E642" s="14"/>
      <c r="F642" s="14"/>
      <c r="G642" s="14"/>
    </row>
    <row r="643" spans="1:7" ht="15" customHeight="1" x14ac:dyDescent="0.15"/>
    <row r="644" spans="1:7" ht="50.1" customHeight="1" x14ac:dyDescent="0.15">
      <c r="A644" s="5" t="s">
        <v>324</v>
      </c>
      <c r="B644" s="20" t="s">
        <v>469</v>
      </c>
      <c r="C644" s="20"/>
      <c r="D644" s="5" t="s">
        <v>507</v>
      </c>
      <c r="E644" s="5" t="s">
        <v>508</v>
      </c>
      <c r="F644" s="5" t="s">
        <v>509</v>
      </c>
      <c r="G644" s="5" t="s">
        <v>510</v>
      </c>
    </row>
    <row r="645" spans="1:7" ht="15" customHeight="1" x14ac:dyDescent="0.15">
      <c r="A645" s="5">
        <v>1</v>
      </c>
      <c r="B645" s="20">
        <v>2</v>
      </c>
      <c r="C645" s="20"/>
      <c r="D645" s="5">
        <v>3</v>
      </c>
      <c r="E645" s="5">
        <v>4</v>
      </c>
      <c r="F645" s="5">
        <v>5</v>
      </c>
      <c r="G645" s="5">
        <v>6</v>
      </c>
    </row>
    <row r="646" spans="1:7" ht="39.950000000000003" customHeight="1" x14ac:dyDescent="0.15">
      <c r="A646" s="5" t="s">
        <v>462</v>
      </c>
      <c r="B646" s="25" t="s">
        <v>750</v>
      </c>
      <c r="C646" s="25"/>
      <c r="D646" s="5" t="s">
        <v>59</v>
      </c>
      <c r="E646" s="8">
        <v>1</v>
      </c>
      <c r="F646" s="8">
        <v>300000</v>
      </c>
      <c r="G646" s="8">
        <v>300000</v>
      </c>
    </row>
    <row r="647" spans="1:7" ht="24.95" customHeight="1" x14ac:dyDescent="0.15">
      <c r="A647" s="24" t="s">
        <v>513</v>
      </c>
      <c r="B647" s="24"/>
      <c r="C647" s="24"/>
      <c r="D647" s="24"/>
      <c r="E647" s="10">
        <f>SUBTOTAL(9,E646:E646)</f>
        <v>1</v>
      </c>
      <c r="F647" s="10" t="s">
        <v>332</v>
      </c>
      <c r="G647" s="10">
        <f>SUBTOTAL(9,G646:G646)</f>
        <v>300000</v>
      </c>
    </row>
    <row r="648" spans="1:7" ht="24.95" customHeight="1" x14ac:dyDescent="0.15">
      <c r="A648" s="24" t="s">
        <v>520</v>
      </c>
      <c r="B648" s="24"/>
      <c r="C648" s="24"/>
      <c r="D648" s="24"/>
      <c r="E648" s="24"/>
      <c r="F648" s="24"/>
      <c r="G648" s="10">
        <f>SUBTOTAL(9,G646:G647)</f>
        <v>300000</v>
      </c>
    </row>
    <row r="649" spans="1:7" ht="24.95" customHeight="1" x14ac:dyDescent="0.15"/>
    <row r="650" spans="1:7" ht="20.100000000000001" customHeight="1" x14ac:dyDescent="0.15">
      <c r="A650" s="22" t="s">
        <v>414</v>
      </c>
      <c r="B650" s="22"/>
      <c r="C650" s="23" t="s">
        <v>247</v>
      </c>
      <c r="D650" s="23"/>
      <c r="E650" s="23"/>
      <c r="F650" s="23"/>
      <c r="G650" s="23"/>
    </row>
    <row r="651" spans="1:7" ht="20.100000000000001" customHeight="1" x14ac:dyDescent="0.15">
      <c r="A651" s="22" t="s">
        <v>415</v>
      </c>
      <c r="B651" s="22"/>
      <c r="C651" s="23" t="s">
        <v>441</v>
      </c>
      <c r="D651" s="23"/>
      <c r="E651" s="23"/>
      <c r="F651" s="23"/>
      <c r="G651" s="23"/>
    </row>
    <row r="652" spans="1:7" ht="24.95" customHeight="1" x14ac:dyDescent="0.15">
      <c r="A652" s="22" t="s">
        <v>417</v>
      </c>
      <c r="B652" s="22"/>
      <c r="C652" s="23" t="s">
        <v>394</v>
      </c>
      <c r="D652" s="23"/>
      <c r="E652" s="23"/>
      <c r="F652" s="23"/>
      <c r="G652" s="23"/>
    </row>
    <row r="653" spans="1:7" ht="15" customHeight="1" x14ac:dyDescent="0.15"/>
    <row r="654" spans="1:7" ht="24.95" customHeight="1" x14ac:dyDescent="0.15">
      <c r="A654" s="14" t="s">
        <v>598</v>
      </c>
      <c r="B654" s="14"/>
      <c r="C654" s="14"/>
      <c r="D654" s="14"/>
      <c r="E654" s="14"/>
      <c r="F654" s="14"/>
      <c r="G654" s="14"/>
    </row>
    <row r="655" spans="1:7" ht="15" customHeight="1" x14ac:dyDescent="0.15"/>
    <row r="656" spans="1:7" ht="50.1" customHeight="1" x14ac:dyDescent="0.15">
      <c r="A656" s="5" t="s">
        <v>324</v>
      </c>
      <c r="B656" s="20" t="s">
        <v>469</v>
      </c>
      <c r="C656" s="20"/>
      <c r="D656" s="5" t="s">
        <v>507</v>
      </c>
      <c r="E656" s="5" t="s">
        <v>508</v>
      </c>
      <c r="F656" s="5" t="s">
        <v>509</v>
      </c>
      <c r="G656" s="5" t="s">
        <v>510</v>
      </c>
    </row>
    <row r="657" spans="1:7" ht="15" customHeight="1" x14ac:dyDescent="0.15">
      <c r="A657" s="5">
        <v>1</v>
      </c>
      <c r="B657" s="20">
        <v>2</v>
      </c>
      <c r="C657" s="20"/>
      <c r="D657" s="5">
        <v>3</v>
      </c>
      <c r="E657" s="5">
        <v>4</v>
      </c>
      <c r="F657" s="5">
        <v>5</v>
      </c>
      <c r="G657" s="5">
        <v>6</v>
      </c>
    </row>
    <row r="658" spans="1:7" ht="39.950000000000003" customHeight="1" x14ac:dyDescent="0.15">
      <c r="A658" s="5" t="s">
        <v>458</v>
      </c>
      <c r="B658" s="25" t="s">
        <v>751</v>
      </c>
      <c r="C658" s="25"/>
      <c r="D658" s="5" t="s">
        <v>59</v>
      </c>
      <c r="E658" s="8">
        <v>1</v>
      </c>
      <c r="F658" s="8">
        <v>1635100</v>
      </c>
      <c r="G658" s="8">
        <v>1635100</v>
      </c>
    </row>
    <row r="659" spans="1:7" ht="24.95" customHeight="1" x14ac:dyDescent="0.15">
      <c r="A659" s="24" t="s">
        <v>513</v>
      </c>
      <c r="B659" s="24"/>
      <c r="C659" s="24"/>
      <c r="D659" s="24"/>
      <c r="E659" s="10">
        <f>SUBTOTAL(9,E658:E658)</f>
        <v>1</v>
      </c>
      <c r="F659" s="10" t="s">
        <v>332</v>
      </c>
      <c r="G659" s="10">
        <f>SUBTOTAL(9,G658:G658)</f>
        <v>1635100</v>
      </c>
    </row>
    <row r="660" spans="1:7" ht="24.95" customHeight="1" x14ac:dyDescent="0.15">
      <c r="A660" s="24" t="s">
        <v>520</v>
      </c>
      <c r="B660" s="24"/>
      <c r="C660" s="24"/>
      <c r="D660" s="24"/>
      <c r="E660" s="24"/>
      <c r="F660" s="24"/>
      <c r="G660" s="10">
        <f>SUBTOTAL(9,G658:G659)</f>
        <v>1635100</v>
      </c>
    </row>
    <row r="661" spans="1:7" ht="24.95" customHeight="1" x14ac:dyDescent="0.15"/>
    <row r="662" spans="1:7" ht="20.100000000000001" customHeight="1" x14ac:dyDescent="0.15">
      <c r="A662" s="22" t="s">
        <v>414</v>
      </c>
      <c r="B662" s="22"/>
      <c r="C662" s="23" t="s">
        <v>295</v>
      </c>
      <c r="D662" s="23"/>
      <c r="E662" s="23"/>
      <c r="F662" s="23"/>
      <c r="G662" s="23"/>
    </row>
    <row r="663" spans="1:7" ht="20.100000000000001" customHeight="1" x14ac:dyDescent="0.15">
      <c r="A663" s="22" t="s">
        <v>415</v>
      </c>
      <c r="B663" s="22"/>
      <c r="C663" s="23" t="s">
        <v>441</v>
      </c>
      <c r="D663" s="23"/>
      <c r="E663" s="23"/>
      <c r="F663" s="23"/>
      <c r="G663" s="23"/>
    </row>
    <row r="664" spans="1:7" ht="24.95" customHeight="1" x14ac:dyDescent="0.15">
      <c r="A664" s="22" t="s">
        <v>417</v>
      </c>
      <c r="B664" s="22"/>
      <c r="C664" s="23" t="s">
        <v>394</v>
      </c>
      <c r="D664" s="23"/>
      <c r="E664" s="23"/>
      <c r="F664" s="23"/>
      <c r="G664" s="23"/>
    </row>
    <row r="665" spans="1:7" ht="15" customHeight="1" x14ac:dyDescent="0.15"/>
    <row r="666" spans="1:7" ht="24.95" customHeight="1" x14ac:dyDescent="0.15">
      <c r="A666" s="14" t="s">
        <v>619</v>
      </c>
      <c r="B666" s="14"/>
      <c r="C666" s="14"/>
      <c r="D666" s="14"/>
      <c r="E666" s="14"/>
      <c r="F666" s="14"/>
      <c r="G666" s="14"/>
    </row>
    <row r="667" spans="1:7" ht="15" customHeight="1" x14ac:dyDescent="0.15"/>
    <row r="668" spans="1:7" ht="50.1" customHeight="1" x14ac:dyDescent="0.15">
      <c r="A668" s="5" t="s">
        <v>324</v>
      </c>
      <c r="B668" s="20" t="s">
        <v>469</v>
      </c>
      <c r="C668" s="20"/>
      <c r="D668" s="5" t="s">
        <v>507</v>
      </c>
      <c r="E668" s="5" t="s">
        <v>508</v>
      </c>
      <c r="F668" s="5" t="s">
        <v>509</v>
      </c>
      <c r="G668" s="5" t="s">
        <v>510</v>
      </c>
    </row>
    <row r="669" spans="1:7" ht="15" customHeight="1" x14ac:dyDescent="0.15">
      <c r="A669" s="5">
        <v>1</v>
      </c>
      <c r="B669" s="20">
        <v>2</v>
      </c>
      <c r="C669" s="20"/>
      <c r="D669" s="5">
        <v>3</v>
      </c>
      <c r="E669" s="5">
        <v>4</v>
      </c>
      <c r="F669" s="5">
        <v>5</v>
      </c>
      <c r="G669" s="5">
        <v>6</v>
      </c>
    </row>
    <row r="670" spans="1:7" ht="39.950000000000003" customHeight="1" x14ac:dyDescent="0.15">
      <c r="A670" s="5" t="s">
        <v>462</v>
      </c>
      <c r="B670" s="25" t="s">
        <v>737</v>
      </c>
      <c r="C670" s="25"/>
      <c r="D670" s="5" t="s">
        <v>59</v>
      </c>
      <c r="E670" s="8">
        <v>1</v>
      </c>
      <c r="F670" s="8">
        <v>1314900</v>
      </c>
      <c r="G670" s="8">
        <v>1314900</v>
      </c>
    </row>
    <row r="671" spans="1:7" ht="24.95" customHeight="1" x14ac:dyDescent="0.15">
      <c r="A671" s="24" t="s">
        <v>513</v>
      </c>
      <c r="B671" s="24"/>
      <c r="C671" s="24"/>
      <c r="D671" s="24"/>
      <c r="E671" s="10">
        <f>SUBTOTAL(9,E670:E670)</f>
        <v>1</v>
      </c>
      <c r="F671" s="10" t="s">
        <v>332</v>
      </c>
      <c r="G671" s="10">
        <f>SUBTOTAL(9,G670:G670)</f>
        <v>1314900</v>
      </c>
    </row>
    <row r="672" spans="1:7" ht="24.95" customHeight="1" x14ac:dyDescent="0.15">
      <c r="A672" s="24" t="s">
        <v>520</v>
      </c>
      <c r="B672" s="24"/>
      <c r="C672" s="24"/>
      <c r="D672" s="24"/>
      <c r="E672" s="24"/>
      <c r="F672" s="24"/>
      <c r="G672" s="10">
        <f>SUBTOTAL(9,G670:G671)</f>
        <v>1314900</v>
      </c>
    </row>
  </sheetData>
  <sheetProtection password="A512" sheet="1" objects="1" scenarios="1"/>
  <mergeCells count="672">
    <mergeCell ref="B670:C670"/>
    <mergeCell ref="A671:D671"/>
    <mergeCell ref="A672:F672"/>
    <mergeCell ref="A664:B664"/>
    <mergeCell ref="C664:G664"/>
    <mergeCell ref="A666:G666"/>
    <mergeCell ref="B668:C668"/>
    <mergeCell ref="B669:C669"/>
    <mergeCell ref="A660:F660"/>
    <mergeCell ref="A662:B662"/>
    <mergeCell ref="C662:G662"/>
    <mergeCell ref="A663:B663"/>
    <mergeCell ref="C663:G663"/>
    <mergeCell ref="A654:G654"/>
    <mergeCell ref="B656:C656"/>
    <mergeCell ref="B657:C657"/>
    <mergeCell ref="B658:C658"/>
    <mergeCell ref="A659:D659"/>
    <mergeCell ref="A650:B650"/>
    <mergeCell ref="C650:G650"/>
    <mergeCell ref="A651:B651"/>
    <mergeCell ref="C651:G651"/>
    <mergeCell ref="A652:B652"/>
    <mergeCell ref="C652:G652"/>
    <mergeCell ref="B644:C644"/>
    <mergeCell ref="B645:C645"/>
    <mergeCell ref="B646:C646"/>
    <mergeCell ref="A647:D647"/>
    <mergeCell ref="A648:F648"/>
    <mergeCell ref="A639:B639"/>
    <mergeCell ref="C639:G639"/>
    <mergeCell ref="A640:B640"/>
    <mergeCell ref="C640:G640"/>
    <mergeCell ref="A642:G642"/>
    <mergeCell ref="B634:C634"/>
    <mergeCell ref="A635:D635"/>
    <mergeCell ref="A636:F636"/>
    <mergeCell ref="A638:B638"/>
    <mergeCell ref="C638:G638"/>
    <mergeCell ref="A628:G628"/>
    <mergeCell ref="B630:C630"/>
    <mergeCell ref="B631:C631"/>
    <mergeCell ref="B632:C632"/>
    <mergeCell ref="A633:D633"/>
    <mergeCell ref="A624:B624"/>
    <mergeCell ref="C624:G624"/>
    <mergeCell ref="A625:B625"/>
    <mergeCell ref="C625:G625"/>
    <mergeCell ref="A626:B626"/>
    <mergeCell ref="C626:G626"/>
    <mergeCell ref="B618:C618"/>
    <mergeCell ref="A619:D619"/>
    <mergeCell ref="B620:C620"/>
    <mergeCell ref="A621:D621"/>
    <mergeCell ref="A622:F622"/>
    <mergeCell ref="A612:B612"/>
    <mergeCell ref="C612:G612"/>
    <mergeCell ref="A614:G614"/>
    <mergeCell ref="B616:C616"/>
    <mergeCell ref="B617:C617"/>
    <mergeCell ref="A608:F608"/>
    <mergeCell ref="A610:B610"/>
    <mergeCell ref="C610:G610"/>
    <mergeCell ref="A611:B611"/>
    <mergeCell ref="C611:G611"/>
    <mergeCell ref="A602:G602"/>
    <mergeCell ref="B604:C604"/>
    <mergeCell ref="B605:C605"/>
    <mergeCell ref="B606:C606"/>
    <mergeCell ref="A607:D607"/>
    <mergeCell ref="A598:B598"/>
    <mergeCell ref="C598:G598"/>
    <mergeCell ref="A599:B599"/>
    <mergeCell ref="C599:G599"/>
    <mergeCell ref="A600:B600"/>
    <mergeCell ref="C600:G600"/>
    <mergeCell ref="B592:C592"/>
    <mergeCell ref="B593:C593"/>
    <mergeCell ref="B594:C594"/>
    <mergeCell ref="A595:D595"/>
    <mergeCell ref="A596:F596"/>
    <mergeCell ref="A587:B587"/>
    <mergeCell ref="C587:G587"/>
    <mergeCell ref="A588:B588"/>
    <mergeCell ref="C588:G588"/>
    <mergeCell ref="A590:G590"/>
    <mergeCell ref="B582:C582"/>
    <mergeCell ref="A583:D583"/>
    <mergeCell ref="A584:F584"/>
    <mergeCell ref="A586:B586"/>
    <mergeCell ref="C586:G586"/>
    <mergeCell ref="A576:B576"/>
    <mergeCell ref="C576:G576"/>
    <mergeCell ref="A578:G578"/>
    <mergeCell ref="B580:C580"/>
    <mergeCell ref="B581:C581"/>
    <mergeCell ref="A572:F572"/>
    <mergeCell ref="A574:B574"/>
    <mergeCell ref="C574:G574"/>
    <mergeCell ref="A575:B575"/>
    <mergeCell ref="C575:G575"/>
    <mergeCell ref="A566:G566"/>
    <mergeCell ref="B568:C568"/>
    <mergeCell ref="B569:C569"/>
    <mergeCell ref="B570:C570"/>
    <mergeCell ref="A571:D571"/>
    <mergeCell ref="A562:B562"/>
    <mergeCell ref="C562:G562"/>
    <mergeCell ref="A563:B563"/>
    <mergeCell ref="C563:G563"/>
    <mergeCell ref="A564:B564"/>
    <mergeCell ref="C564:G564"/>
    <mergeCell ref="B556:C556"/>
    <mergeCell ref="B557:C557"/>
    <mergeCell ref="B558:C558"/>
    <mergeCell ref="A559:D559"/>
    <mergeCell ref="A560:F560"/>
    <mergeCell ref="A551:B551"/>
    <mergeCell ref="C551:G551"/>
    <mergeCell ref="A552:B552"/>
    <mergeCell ref="C552:G552"/>
    <mergeCell ref="A554:G554"/>
    <mergeCell ref="B546:C546"/>
    <mergeCell ref="A547:D547"/>
    <mergeCell ref="A548:F548"/>
    <mergeCell ref="A550:B550"/>
    <mergeCell ref="C550:G550"/>
    <mergeCell ref="A540:B540"/>
    <mergeCell ref="C540:G540"/>
    <mergeCell ref="A542:G542"/>
    <mergeCell ref="B544:C544"/>
    <mergeCell ref="B545:C545"/>
    <mergeCell ref="A535:D535"/>
    <mergeCell ref="A536:F536"/>
    <mergeCell ref="A538:B538"/>
    <mergeCell ref="C538:G538"/>
    <mergeCell ref="A539:B539"/>
    <mergeCell ref="C539:G539"/>
    <mergeCell ref="B530:C530"/>
    <mergeCell ref="B531:C531"/>
    <mergeCell ref="B532:C532"/>
    <mergeCell ref="A533:D533"/>
    <mergeCell ref="B534:C534"/>
    <mergeCell ref="A525:B525"/>
    <mergeCell ref="C525:G525"/>
    <mergeCell ref="A526:B526"/>
    <mergeCell ref="C526:G526"/>
    <mergeCell ref="A528:G528"/>
    <mergeCell ref="B520:C520"/>
    <mergeCell ref="A521:D521"/>
    <mergeCell ref="A522:F522"/>
    <mergeCell ref="A524:B524"/>
    <mergeCell ref="C524:G524"/>
    <mergeCell ref="A514:G514"/>
    <mergeCell ref="B516:C516"/>
    <mergeCell ref="B517:C517"/>
    <mergeCell ref="B518:C518"/>
    <mergeCell ref="A519:D519"/>
    <mergeCell ref="A510:B510"/>
    <mergeCell ref="C510:G510"/>
    <mergeCell ref="A511:B511"/>
    <mergeCell ref="C511:G511"/>
    <mergeCell ref="A512:B512"/>
    <mergeCell ref="C512:G512"/>
    <mergeCell ref="B504:C504"/>
    <mergeCell ref="B505:C505"/>
    <mergeCell ref="B506:C506"/>
    <mergeCell ref="A507:D507"/>
    <mergeCell ref="A508:F508"/>
    <mergeCell ref="A499:B499"/>
    <mergeCell ref="C499:G499"/>
    <mergeCell ref="A500:B500"/>
    <mergeCell ref="C500:G500"/>
    <mergeCell ref="A502:G502"/>
    <mergeCell ref="B494:C494"/>
    <mergeCell ref="A495:D495"/>
    <mergeCell ref="A496:F496"/>
    <mergeCell ref="A498:B498"/>
    <mergeCell ref="C498:G498"/>
    <mergeCell ref="A488:B488"/>
    <mergeCell ref="C488:G488"/>
    <mergeCell ref="A490:G490"/>
    <mergeCell ref="B492:C492"/>
    <mergeCell ref="B493:C493"/>
    <mergeCell ref="A484:F484"/>
    <mergeCell ref="A486:B486"/>
    <mergeCell ref="C486:G486"/>
    <mergeCell ref="A487:B487"/>
    <mergeCell ref="C487:G487"/>
    <mergeCell ref="A478:G478"/>
    <mergeCell ref="B480:C480"/>
    <mergeCell ref="B481:C481"/>
    <mergeCell ref="B482:C482"/>
    <mergeCell ref="A483:D483"/>
    <mergeCell ref="A474:B474"/>
    <mergeCell ref="C474:G474"/>
    <mergeCell ref="A475:B475"/>
    <mergeCell ref="C475:G475"/>
    <mergeCell ref="A476:B476"/>
    <mergeCell ref="C476:G476"/>
    <mergeCell ref="B468:C468"/>
    <mergeCell ref="B469:C469"/>
    <mergeCell ref="B470:C470"/>
    <mergeCell ref="A471:D471"/>
    <mergeCell ref="A472:F472"/>
    <mergeCell ref="A463:B463"/>
    <mergeCell ref="C463:G463"/>
    <mergeCell ref="A464:B464"/>
    <mergeCell ref="C464:G464"/>
    <mergeCell ref="A466:G466"/>
    <mergeCell ref="A457:D457"/>
    <mergeCell ref="B458:C458"/>
    <mergeCell ref="A459:D459"/>
    <mergeCell ref="A460:F460"/>
    <mergeCell ref="A462:B462"/>
    <mergeCell ref="C462:G462"/>
    <mergeCell ref="B452:C452"/>
    <mergeCell ref="B453:C453"/>
    <mergeCell ref="B454:C454"/>
    <mergeCell ref="A455:D455"/>
    <mergeCell ref="B456:C456"/>
    <mergeCell ref="A447:B447"/>
    <mergeCell ref="C447:G447"/>
    <mergeCell ref="A448:B448"/>
    <mergeCell ref="C448:G448"/>
    <mergeCell ref="A450:G450"/>
    <mergeCell ref="A441:D441"/>
    <mergeCell ref="B442:C442"/>
    <mergeCell ref="A443:D443"/>
    <mergeCell ref="A444:F444"/>
    <mergeCell ref="A446:B446"/>
    <mergeCell ref="C446:G446"/>
    <mergeCell ref="B436:C436"/>
    <mergeCell ref="B437:C437"/>
    <mergeCell ref="B438:C438"/>
    <mergeCell ref="A439:D439"/>
    <mergeCell ref="B440:C440"/>
    <mergeCell ref="A431:B431"/>
    <mergeCell ref="C431:G431"/>
    <mergeCell ref="A432:B432"/>
    <mergeCell ref="C432:G432"/>
    <mergeCell ref="A434:G434"/>
    <mergeCell ref="A425:D425"/>
    <mergeCell ref="B426:C426"/>
    <mergeCell ref="A427:D427"/>
    <mergeCell ref="A428:F428"/>
    <mergeCell ref="A430:B430"/>
    <mergeCell ref="C430:G430"/>
    <mergeCell ref="B420:C420"/>
    <mergeCell ref="A421:D421"/>
    <mergeCell ref="B422:C422"/>
    <mergeCell ref="A423:D423"/>
    <mergeCell ref="B424:C424"/>
    <mergeCell ref="A415:D415"/>
    <mergeCell ref="B416:C416"/>
    <mergeCell ref="A417:D417"/>
    <mergeCell ref="B418:C418"/>
    <mergeCell ref="A419:D419"/>
    <mergeCell ref="B410:C410"/>
    <mergeCell ref="A411:D411"/>
    <mergeCell ref="B412:C412"/>
    <mergeCell ref="A413:D413"/>
    <mergeCell ref="B414:C414"/>
    <mergeCell ref="A404:B404"/>
    <mergeCell ref="C404:G404"/>
    <mergeCell ref="A406:G406"/>
    <mergeCell ref="B408:C408"/>
    <mergeCell ref="B409:C409"/>
    <mergeCell ref="A400:F400"/>
    <mergeCell ref="A402:B402"/>
    <mergeCell ref="C402:G402"/>
    <mergeCell ref="A403:B403"/>
    <mergeCell ref="C403:G403"/>
    <mergeCell ref="A394:G394"/>
    <mergeCell ref="B396:C396"/>
    <mergeCell ref="B397:C397"/>
    <mergeCell ref="B398:C398"/>
    <mergeCell ref="A399:D399"/>
    <mergeCell ref="A390:B390"/>
    <mergeCell ref="C390:G390"/>
    <mergeCell ref="A391:B391"/>
    <mergeCell ref="C391:G391"/>
    <mergeCell ref="A392:B392"/>
    <mergeCell ref="C392:G392"/>
    <mergeCell ref="B384:C384"/>
    <mergeCell ref="B385:C385"/>
    <mergeCell ref="B386:C386"/>
    <mergeCell ref="A387:D387"/>
    <mergeCell ref="A388:F388"/>
    <mergeCell ref="A379:B379"/>
    <mergeCell ref="C379:G379"/>
    <mergeCell ref="A380:B380"/>
    <mergeCell ref="C380:G380"/>
    <mergeCell ref="A382:G382"/>
    <mergeCell ref="B374:C374"/>
    <mergeCell ref="A375:D375"/>
    <mergeCell ref="A376:F376"/>
    <mergeCell ref="A378:B378"/>
    <mergeCell ref="C378:G378"/>
    <mergeCell ref="A368:B368"/>
    <mergeCell ref="C368:G368"/>
    <mergeCell ref="A370:G370"/>
    <mergeCell ref="B372:C372"/>
    <mergeCell ref="B373:C373"/>
    <mergeCell ref="A363:D363"/>
    <mergeCell ref="A364:F364"/>
    <mergeCell ref="A366:B366"/>
    <mergeCell ref="C366:G366"/>
    <mergeCell ref="A367:B367"/>
    <mergeCell ref="C367:G367"/>
    <mergeCell ref="B358:C358"/>
    <mergeCell ref="A359:D359"/>
    <mergeCell ref="B360:C360"/>
    <mergeCell ref="A361:D361"/>
    <mergeCell ref="B362:C362"/>
    <mergeCell ref="A352:G352"/>
    <mergeCell ref="B354:C354"/>
    <mergeCell ref="B355:C355"/>
    <mergeCell ref="B356:C356"/>
    <mergeCell ref="A357:D357"/>
    <mergeCell ref="A348:B348"/>
    <mergeCell ref="C348:G348"/>
    <mergeCell ref="A349:B349"/>
    <mergeCell ref="C349:G349"/>
    <mergeCell ref="A350:B350"/>
    <mergeCell ref="C350:G350"/>
    <mergeCell ref="B342:C342"/>
    <mergeCell ref="B343:C343"/>
    <mergeCell ref="B344:C344"/>
    <mergeCell ref="A345:D345"/>
    <mergeCell ref="A346:F346"/>
    <mergeCell ref="A337:B337"/>
    <mergeCell ref="C337:G337"/>
    <mergeCell ref="A338:B338"/>
    <mergeCell ref="C338:G338"/>
    <mergeCell ref="A340:G340"/>
    <mergeCell ref="B332:C332"/>
    <mergeCell ref="A333:D333"/>
    <mergeCell ref="A334:F334"/>
    <mergeCell ref="A336:B336"/>
    <mergeCell ref="C336:G336"/>
    <mergeCell ref="A327:D327"/>
    <mergeCell ref="B328:C328"/>
    <mergeCell ref="A329:D329"/>
    <mergeCell ref="B330:C330"/>
    <mergeCell ref="A331:D331"/>
    <mergeCell ref="B322:C322"/>
    <mergeCell ref="B323:C323"/>
    <mergeCell ref="B324:C324"/>
    <mergeCell ref="A325:D325"/>
    <mergeCell ref="B326:C326"/>
    <mergeCell ref="A317:B317"/>
    <mergeCell ref="C317:G317"/>
    <mergeCell ref="A318:B318"/>
    <mergeCell ref="C318:G318"/>
    <mergeCell ref="A320:G320"/>
    <mergeCell ref="B312:C312"/>
    <mergeCell ref="A313:D313"/>
    <mergeCell ref="A314:F314"/>
    <mergeCell ref="A316:B316"/>
    <mergeCell ref="C316:G316"/>
    <mergeCell ref="A307:D307"/>
    <mergeCell ref="B308:C308"/>
    <mergeCell ref="A309:D309"/>
    <mergeCell ref="B310:C310"/>
    <mergeCell ref="A311:D311"/>
    <mergeCell ref="B302:C302"/>
    <mergeCell ref="A303:D303"/>
    <mergeCell ref="B304:C304"/>
    <mergeCell ref="A305:D305"/>
    <mergeCell ref="B306:C306"/>
    <mergeCell ref="A297:D297"/>
    <mergeCell ref="B298:C298"/>
    <mergeCell ref="A299:D299"/>
    <mergeCell ref="B300:C300"/>
    <mergeCell ref="A301:D301"/>
    <mergeCell ref="B292:C292"/>
    <mergeCell ref="A293:D293"/>
    <mergeCell ref="B294:C294"/>
    <mergeCell ref="A295:D295"/>
    <mergeCell ref="B296:C296"/>
    <mergeCell ref="A287:D287"/>
    <mergeCell ref="B288:C288"/>
    <mergeCell ref="A289:D289"/>
    <mergeCell ref="B290:C290"/>
    <mergeCell ref="A291:D291"/>
    <mergeCell ref="B282:C282"/>
    <mergeCell ref="A283:D283"/>
    <mergeCell ref="B284:C284"/>
    <mergeCell ref="A285:D285"/>
    <mergeCell ref="B286:C286"/>
    <mergeCell ref="A276:B276"/>
    <mergeCell ref="C276:G276"/>
    <mergeCell ref="A278:G278"/>
    <mergeCell ref="B280:C280"/>
    <mergeCell ref="B281:C281"/>
    <mergeCell ref="A271:D271"/>
    <mergeCell ref="A272:F272"/>
    <mergeCell ref="A274:B274"/>
    <mergeCell ref="C274:G274"/>
    <mergeCell ref="A275:B275"/>
    <mergeCell ref="C275:G275"/>
    <mergeCell ref="B266:C266"/>
    <mergeCell ref="A267:D267"/>
    <mergeCell ref="B268:C268"/>
    <mergeCell ref="A269:D269"/>
    <mergeCell ref="B270:C270"/>
    <mergeCell ref="A261:D261"/>
    <mergeCell ref="B262:C262"/>
    <mergeCell ref="A263:D263"/>
    <mergeCell ref="B264:C264"/>
    <mergeCell ref="A265:D265"/>
    <mergeCell ref="B256:C256"/>
    <mergeCell ref="A257:D257"/>
    <mergeCell ref="B258:C258"/>
    <mergeCell ref="A259:D259"/>
    <mergeCell ref="B260:C260"/>
    <mergeCell ref="A251:D251"/>
    <mergeCell ref="B252:C252"/>
    <mergeCell ref="A253:D253"/>
    <mergeCell ref="B254:C254"/>
    <mergeCell ref="A255:D255"/>
    <mergeCell ref="B246:C246"/>
    <mergeCell ref="A247:D247"/>
    <mergeCell ref="B248:C248"/>
    <mergeCell ref="A249:D249"/>
    <mergeCell ref="B250:C250"/>
    <mergeCell ref="A241:D241"/>
    <mergeCell ref="B242:C242"/>
    <mergeCell ref="A243:D243"/>
    <mergeCell ref="B244:C244"/>
    <mergeCell ref="A245:D245"/>
    <mergeCell ref="B236:C236"/>
    <mergeCell ref="A237:D237"/>
    <mergeCell ref="B238:C238"/>
    <mergeCell ref="A239:D239"/>
    <mergeCell ref="B240:C240"/>
    <mergeCell ref="A230:B230"/>
    <mergeCell ref="C230:G230"/>
    <mergeCell ref="A232:G232"/>
    <mergeCell ref="B234:C234"/>
    <mergeCell ref="B235:C235"/>
    <mergeCell ref="A226:F226"/>
    <mergeCell ref="A228:B228"/>
    <mergeCell ref="C228:G228"/>
    <mergeCell ref="A229:B229"/>
    <mergeCell ref="C229:G229"/>
    <mergeCell ref="A221:D221"/>
    <mergeCell ref="B222:C222"/>
    <mergeCell ref="A223:D223"/>
    <mergeCell ref="B224:C224"/>
    <mergeCell ref="A225:D225"/>
    <mergeCell ref="B216:C216"/>
    <mergeCell ref="A217:D217"/>
    <mergeCell ref="B218:C218"/>
    <mergeCell ref="A219:D219"/>
    <mergeCell ref="B220:C220"/>
    <mergeCell ref="A210:G210"/>
    <mergeCell ref="B212:C212"/>
    <mergeCell ref="B213:C213"/>
    <mergeCell ref="B214:C214"/>
    <mergeCell ref="A215:D215"/>
    <mergeCell ref="A206:B206"/>
    <mergeCell ref="C206:G206"/>
    <mergeCell ref="A207:B207"/>
    <mergeCell ref="C207:G207"/>
    <mergeCell ref="A208:B208"/>
    <mergeCell ref="C208:G208"/>
    <mergeCell ref="B200:C200"/>
    <mergeCell ref="A201:D201"/>
    <mergeCell ref="B202:C202"/>
    <mergeCell ref="A203:D203"/>
    <mergeCell ref="A204:F204"/>
    <mergeCell ref="A194:B194"/>
    <mergeCell ref="C194:G194"/>
    <mergeCell ref="A196:G196"/>
    <mergeCell ref="B198:C198"/>
    <mergeCell ref="B199:C199"/>
    <mergeCell ref="A190:F190"/>
    <mergeCell ref="A192:B192"/>
    <mergeCell ref="C192:G192"/>
    <mergeCell ref="A193:B193"/>
    <mergeCell ref="C193:G193"/>
    <mergeCell ref="A185:D185"/>
    <mergeCell ref="B186:C186"/>
    <mergeCell ref="A187:D187"/>
    <mergeCell ref="B188:C188"/>
    <mergeCell ref="A189:D189"/>
    <mergeCell ref="B180:C180"/>
    <mergeCell ref="A181:D181"/>
    <mergeCell ref="B182:C182"/>
    <mergeCell ref="A183:D183"/>
    <mergeCell ref="B184:C184"/>
    <mergeCell ref="A175:D175"/>
    <mergeCell ref="B176:C176"/>
    <mergeCell ref="A177:D177"/>
    <mergeCell ref="B178:C178"/>
    <mergeCell ref="A179:D179"/>
    <mergeCell ref="B170:C170"/>
    <mergeCell ref="B171:C171"/>
    <mergeCell ref="B172:C172"/>
    <mergeCell ref="A173:D173"/>
    <mergeCell ref="B174:C174"/>
    <mergeCell ref="A165:B165"/>
    <mergeCell ref="C165:G165"/>
    <mergeCell ref="A166:B166"/>
    <mergeCell ref="C166:G166"/>
    <mergeCell ref="A168:G168"/>
    <mergeCell ref="B160:C160"/>
    <mergeCell ref="A161:D161"/>
    <mergeCell ref="A162:F162"/>
    <mergeCell ref="A164:B164"/>
    <mergeCell ref="C164:G164"/>
    <mergeCell ref="A155:D155"/>
    <mergeCell ref="B156:C156"/>
    <mergeCell ref="A157:D157"/>
    <mergeCell ref="B158:C158"/>
    <mergeCell ref="A159:D159"/>
    <mergeCell ref="B150:C150"/>
    <mergeCell ref="A151:D151"/>
    <mergeCell ref="B152:C152"/>
    <mergeCell ref="A153:D153"/>
    <mergeCell ref="B154:C154"/>
    <mergeCell ref="A145:D145"/>
    <mergeCell ref="B146:C146"/>
    <mergeCell ref="A147:D147"/>
    <mergeCell ref="B148:C148"/>
    <mergeCell ref="A149:D149"/>
    <mergeCell ref="B140:C140"/>
    <mergeCell ref="A141:D141"/>
    <mergeCell ref="B142:C142"/>
    <mergeCell ref="A143:D143"/>
    <mergeCell ref="B144:C144"/>
    <mergeCell ref="A135:D135"/>
    <mergeCell ref="B136:C136"/>
    <mergeCell ref="A137:D137"/>
    <mergeCell ref="B138:C138"/>
    <mergeCell ref="A139:D139"/>
    <mergeCell ref="B130:C130"/>
    <mergeCell ref="A131:D131"/>
    <mergeCell ref="B132:C132"/>
    <mergeCell ref="A133:D133"/>
    <mergeCell ref="B134:C134"/>
    <mergeCell ref="A125:D125"/>
    <mergeCell ref="B126:C126"/>
    <mergeCell ref="A127:D127"/>
    <mergeCell ref="B128:C128"/>
    <mergeCell ref="A129:D129"/>
    <mergeCell ref="B120:C120"/>
    <mergeCell ref="A121:D121"/>
    <mergeCell ref="B122:C122"/>
    <mergeCell ref="A123:D123"/>
    <mergeCell ref="B124:C124"/>
    <mergeCell ref="A115:D115"/>
    <mergeCell ref="B116:C116"/>
    <mergeCell ref="A117:D117"/>
    <mergeCell ref="B118:C118"/>
    <mergeCell ref="A119:D119"/>
    <mergeCell ref="B110:C110"/>
    <mergeCell ref="A111:D111"/>
    <mergeCell ref="B112:C112"/>
    <mergeCell ref="A113:D113"/>
    <mergeCell ref="B114:C114"/>
    <mergeCell ref="A105:D105"/>
    <mergeCell ref="B106:C106"/>
    <mergeCell ref="A107:D107"/>
    <mergeCell ref="B108:C108"/>
    <mergeCell ref="A109:D109"/>
    <mergeCell ref="B100:C100"/>
    <mergeCell ref="A101:D101"/>
    <mergeCell ref="B102:C102"/>
    <mergeCell ref="A103:D103"/>
    <mergeCell ref="B104:C104"/>
    <mergeCell ref="A95:D95"/>
    <mergeCell ref="B96:C96"/>
    <mergeCell ref="A97:D97"/>
    <mergeCell ref="B98:C98"/>
    <mergeCell ref="A99:D99"/>
    <mergeCell ref="B90:C90"/>
    <mergeCell ref="A91:D91"/>
    <mergeCell ref="B92:C92"/>
    <mergeCell ref="A93:D93"/>
    <mergeCell ref="B94:C94"/>
    <mergeCell ref="A85:D85"/>
    <mergeCell ref="B86:C86"/>
    <mergeCell ref="A87:D87"/>
    <mergeCell ref="B88:C88"/>
    <mergeCell ref="A89:D89"/>
    <mergeCell ref="B80:C80"/>
    <mergeCell ref="A81:D81"/>
    <mergeCell ref="B82:C82"/>
    <mergeCell ref="A83:D83"/>
    <mergeCell ref="B84:C84"/>
    <mergeCell ref="A75:D75"/>
    <mergeCell ref="B76:C76"/>
    <mergeCell ref="A77:D77"/>
    <mergeCell ref="B78:C78"/>
    <mergeCell ref="A79:D79"/>
    <mergeCell ref="B70:C70"/>
    <mergeCell ref="A71:D71"/>
    <mergeCell ref="B72:C72"/>
    <mergeCell ref="A73:D73"/>
    <mergeCell ref="B74:C74"/>
    <mergeCell ref="A65:D65"/>
    <mergeCell ref="B66:C66"/>
    <mergeCell ref="A67:D67"/>
    <mergeCell ref="B68:C68"/>
    <mergeCell ref="A69:D69"/>
    <mergeCell ref="B60:C60"/>
    <mergeCell ref="A61:D61"/>
    <mergeCell ref="B62:C62"/>
    <mergeCell ref="A63:D63"/>
    <mergeCell ref="B64:C64"/>
    <mergeCell ref="A54:G54"/>
    <mergeCell ref="B56:C56"/>
    <mergeCell ref="B57:C57"/>
    <mergeCell ref="B58:C58"/>
    <mergeCell ref="A59:D59"/>
    <mergeCell ref="A50:B50"/>
    <mergeCell ref="C50:G50"/>
    <mergeCell ref="A51:B51"/>
    <mergeCell ref="C51:G51"/>
    <mergeCell ref="A52:B52"/>
    <mergeCell ref="C52:G52"/>
    <mergeCell ref="B44:C44"/>
    <mergeCell ref="A45:D45"/>
    <mergeCell ref="B46:C46"/>
    <mergeCell ref="A47:D47"/>
    <mergeCell ref="A48:F48"/>
    <mergeCell ref="A38:B38"/>
    <mergeCell ref="C38:G38"/>
    <mergeCell ref="A40:G40"/>
    <mergeCell ref="B42:C42"/>
    <mergeCell ref="B43:C43"/>
    <mergeCell ref="A33:D33"/>
    <mergeCell ref="A34:F34"/>
    <mergeCell ref="A36:B36"/>
    <mergeCell ref="C36:G36"/>
    <mergeCell ref="A37:B37"/>
    <mergeCell ref="C37:G37"/>
    <mergeCell ref="B28:C28"/>
    <mergeCell ref="B29:C29"/>
    <mergeCell ref="B30:C30"/>
    <mergeCell ref="A31:D31"/>
    <mergeCell ref="B32:C32"/>
    <mergeCell ref="A23:B23"/>
    <mergeCell ref="C23:G23"/>
    <mergeCell ref="A24:B24"/>
    <mergeCell ref="C24:G24"/>
    <mergeCell ref="A26:G26"/>
    <mergeCell ref="A17:D17"/>
    <mergeCell ref="B18:C18"/>
    <mergeCell ref="A19:D19"/>
    <mergeCell ref="A20:F20"/>
    <mergeCell ref="A22:B22"/>
    <mergeCell ref="C22:G22"/>
    <mergeCell ref="B12:C12"/>
    <mergeCell ref="A13:D13"/>
    <mergeCell ref="B14:C14"/>
    <mergeCell ref="A15:D15"/>
    <mergeCell ref="B16:C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39370078740157483" right="0.39370078740157483" top="0.39370078740157483" bottom="0.39370078740157483" header="0.11811023622047245" footer="0.11811023622047245"/>
  <pageSetup paperSize="9" scale="62" fitToHeight="20" orientation="portrait" r:id="rId1"/>
  <headerFooter>
    <oddHeader>&amp;R&amp;R&amp;"Verdana,полужирный" &amp;12 &amp;K00-00924290.RBS.375973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4" t="s">
        <v>753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15"/>
    <row r="4" spans="1:13" ht="24.95" customHeight="1" x14ac:dyDescent="0.15">
      <c r="A4" s="14" t="s">
        <v>754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 x14ac:dyDescent="0.15"/>
    <row r="6" spans="1:13" ht="50.1" customHeight="1" x14ac:dyDescent="0.15">
      <c r="A6" s="20" t="s">
        <v>324</v>
      </c>
      <c r="B6" s="20" t="s">
        <v>49</v>
      </c>
      <c r="C6" s="20" t="s">
        <v>755</v>
      </c>
      <c r="D6" s="20" t="s">
        <v>756</v>
      </c>
      <c r="E6" s="20"/>
      <c r="F6" s="20"/>
      <c r="G6" s="20" t="s">
        <v>757</v>
      </c>
      <c r="H6" s="20"/>
      <c r="I6" s="20"/>
      <c r="J6" s="20" t="s">
        <v>758</v>
      </c>
      <c r="K6" s="20"/>
      <c r="L6" s="20"/>
    </row>
    <row r="7" spans="1:13" ht="50.1" customHeight="1" x14ac:dyDescent="0.15">
      <c r="A7" s="20"/>
      <c r="B7" s="20"/>
      <c r="C7" s="20"/>
      <c r="D7" s="5" t="s">
        <v>759</v>
      </c>
      <c r="E7" s="5" t="s">
        <v>760</v>
      </c>
      <c r="F7" s="5" t="s">
        <v>761</v>
      </c>
      <c r="G7" s="5" t="s">
        <v>759</v>
      </c>
      <c r="H7" s="5" t="s">
        <v>760</v>
      </c>
      <c r="I7" s="5" t="s">
        <v>762</v>
      </c>
      <c r="J7" s="5" t="s">
        <v>759</v>
      </c>
      <c r="K7" s="5" t="s">
        <v>760</v>
      </c>
      <c r="L7" s="5" t="s">
        <v>763</v>
      </c>
    </row>
    <row r="8" spans="1:13" ht="24.95" customHeight="1" x14ac:dyDescent="0.15">
      <c r="A8" s="5" t="s">
        <v>329</v>
      </c>
      <c r="B8" s="5" t="s">
        <v>429</v>
      </c>
      <c r="C8" s="5" t="s">
        <v>430</v>
      </c>
      <c r="D8" s="5" t="s">
        <v>431</v>
      </c>
      <c r="E8" s="5" t="s">
        <v>432</v>
      </c>
      <c r="F8" s="5" t="s">
        <v>433</v>
      </c>
      <c r="G8" s="5" t="s">
        <v>434</v>
      </c>
      <c r="H8" s="5" t="s">
        <v>435</v>
      </c>
      <c r="I8" s="5" t="s">
        <v>436</v>
      </c>
      <c r="J8" s="5" t="s">
        <v>437</v>
      </c>
      <c r="K8" s="5" t="s">
        <v>452</v>
      </c>
      <c r="L8" s="5" t="s">
        <v>454</v>
      </c>
    </row>
    <row r="9" spans="1:13" ht="24.95" customHeight="1" x14ac:dyDescent="0.15">
      <c r="A9" s="5" t="s">
        <v>329</v>
      </c>
      <c r="B9" s="5" t="s">
        <v>66</v>
      </c>
      <c r="C9" s="6" t="s">
        <v>764</v>
      </c>
      <c r="D9" s="8">
        <v>1</v>
      </c>
      <c r="E9" s="8">
        <v>55833.68</v>
      </c>
      <c r="F9" s="8">
        <v>55833.68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3" ht="24.95" customHeight="1" x14ac:dyDescent="0.15">
      <c r="A10" s="26" t="s">
        <v>440</v>
      </c>
      <c r="B10" s="26"/>
      <c r="C10" s="26"/>
      <c r="D10" s="9" t="s">
        <v>59</v>
      </c>
      <c r="E10" s="9" t="s">
        <v>59</v>
      </c>
      <c r="F10" s="9">
        <f>SUM(F9:F9)</f>
        <v>55833.68</v>
      </c>
      <c r="G10" s="9" t="s">
        <v>59</v>
      </c>
      <c r="H10" s="9" t="s">
        <v>59</v>
      </c>
      <c r="I10" s="9">
        <f>SUM(I9:I9)</f>
        <v>0</v>
      </c>
      <c r="J10" s="9" t="s">
        <v>59</v>
      </c>
      <c r="K10" s="9" t="s">
        <v>59</v>
      </c>
      <c r="L10" s="9">
        <f>SUM(L9:L9)</f>
        <v>0</v>
      </c>
    </row>
    <row r="11" spans="1:13" ht="15" customHeight="1" x14ac:dyDescent="0.15"/>
    <row r="12" spans="1:13" ht="24.95" customHeight="1" x14ac:dyDescent="0.15">
      <c r="A12" s="14" t="s">
        <v>765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5" customHeight="1" x14ac:dyDescent="0.15"/>
    <row r="14" spans="1:13" ht="24.95" customHeight="1" x14ac:dyDescent="0.15">
      <c r="A14" s="14" t="s">
        <v>766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3" ht="24.95" customHeight="1" x14ac:dyDescent="0.15"/>
    <row r="16" spans="1:13" ht="50.1" customHeight="1" x14ac:dyDescent="0.15">
      <c r="A16" s="20" t="s">
        <v>324</v>
      </c>
      <c r="B16" s="20" t="s">
        <v>49</v>
      </c>
      <c r="C16" s="20" t="s">
        <v>755</v>
      </c>
      <c r="D16" s="20" t="s">
        <v>756</v>
      </c>
      <c r="E16" s="20"/>
      <c r="F16" s="20"/>
      <c r="G16" s="20" t="s">
        <v>757</v>
      </c>
      <c r="H16" s="20"/>
      <c r="I16" s="20"/>
      <c r="J16" s="20" t="s">
        <v>758</v>
      </c>
      <c r="K16" s="20"/>
      <c r="L16" s="20"/>
    </row>
    <row r="17" spans="1:12" ht="50.1" customHeight="1" x14ac:dyDescent="0.15">
      <c r="A17" s="20"/>
      <c r="B17" s="20"/>
      <c r="C17" s="20"/>
      <c r="D17" s="5" t="s">
        <v>759</v>
      </c>
      <c r="E17" s="5" t="s">
        <v>760</v>
      </c>
      <c r="F17" s="5" t="s">
        <v>761</v>
      </c>
      <c r="G17" s="5" t="s">
        <v>759</v>
      </c>
      <c r="H17" s="5" t="s">
        <v>760</v>
      </c>
      <c r="I17" s="5" t="s">
        <v>762</v>
      </c>
      <c r="J17" s="5" t="s">
        <v>759</v>
      </c>
      <c r="K17" s="5" t="s">
        <v>760</v>
      </c>
      <c r="L17" s="5" t="s">
        <v>763</v>
      </c>
    </row>
    <row r="18" spans="1:12" ht="24.95" customHeight="1" x14ac:dyDescent="0.15">
      <c r="A18" s="5" t="s">
        <v>329</v>
      </c>
      <c r="B18" s="5" t="s">
        <v>429</v>
      </c>
      <c r="C18" s="5" t="s">
        <v>430</v>
      </c>
      <c r="D18" s="5" t="s">
        <v>431</v>
      </c>
      <c r="E18" s="5" t="s">
        <v>432</v>
      </c>
      <c r="F18" s="5" t="s">
        <v>433</v>
      </c>
      <c r="G18" s="5" t="s">
        <v>434</v>
      </c>
      <c r="H18" s="5" t="s">
        <v>435</v>
      </c>
      <c r="I18" s="5" t="s">
        <v>436</v>
      </c>
      <c r="J18" s="5" t="s">
        <v>437</v>
      </c>
      <c r="K18" s="5" t="s">
        <v>452</v>
      </c>
      <c r="L18" s="5" t="s">
        <v>454</v>
      </c>
    </row>
    <row r="19" spans="1:12" ht="24.95" customHeight="1" x14ac:dyDescent="0.15">
      <c r="A19" s="5" t="s">
        <v>329</v>
      </c>
      <c r="B19" s="5" t="s">
        <v>88</v>
      </c>
      <c r="C19" s="6" t="s">
        <v>688</v>
      </c>
      <c r="D19" s="8">
        <v>1</v>
      </c>
      <c r="E19" s="8">
        <v>1650000</v>
      </c>
      <c r="F19" s="8">
        <v>1650000</v>
      </c>
      <c r="G19" s="8">
        <v>1</v>
      </c>
      <c r="H19" s="8">
        <v>1650000</v>
      </c>
      <c r="I19" s="8">
        <v>1650000</v>
      </c>
      <c r="J19" s="8">
        <v>1</v>
      </c>
      <c r="K19" s="8">
        <v>1650000</v>
      </c>
      <c r="L19" s="8">
        <v>1650000</v>
      </c>
    </row>
    <row r="20" spans="1:12" ht="24.95" customHeight="1" x14ac:dyDescent="0.15">
      <c r="A20" s="5" t="s">
        <v>429</v>
      </c>
      <c r="B20" s="5" t="s">
        <v>88</v>
      </c>
      <c r="C20" s="6" t="s">
        <v>648</v>
      </c>
      <c r="D20" s="8">
        <v>1</v>
      </c>
      <c r="E20" s="8">
        <v>215690</v>
      </c>
      <c r="F20" s="8">
        <v>215690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</row>
    <row r="21" spans="1:12" ht="24.95" customHeight="1" x14ac:dyDescent="0.15">
      <c r="A21" s="26" t="s">
        <v>440</v>
      </c>
      <c r="B21" s="26"/>
      <c r="C21" s="26"/>
      <c r="D21" s="9" t="s">
        <v>59</v>
      </c>
      <c r="E21" s="9" t="s">
        <v>59</v>
      </c>
      <c r="F21" s="9">
        <f>SUM(F19:F20)</f>
        <v>1865690</v>
      </c>
      <c r="G21" s="9" t="s">
        <v>59</v>
      </c>
      <c r="H21" s="9" t="s">
        <v>59</v>
      </c>
      <c r="I21" s="9">
        <f>SUM(I19:I20)</f>
        <v>1650000</v>
      </c>
      <c r="J21" s="9" t="s">
        <v>59</v>
      </c>
      <c r="K21" s="9" t="s">
        <v>59</v>
      </c>
      <c r="L21" s="9">
        <f>SUM(L19:L20)</f>
        <v>1650000</v>
      </c>
    </row>
    <row r="22" spans="1:12" ht="15" customHeight="1" x14ac:dyDescent="0.15"/>
    <row r="23" spans="1:12" ht="24.95" customHeight="1" x14ac:dyDescent="0.15">
      <c r="A23" s="14" t="s">
        <v>767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ht="24.95" customHeight="1" x14ac:dyDescent="0.15"/>
    <row r="25" spans="1:12" ht="50.1" customHeight="1" x14ac:dyDescent="0.15">
      <c r="A25" s="20" t="s">
        <v>324</v>
      </c>
      <c r="B25" s="20" t="s">
        <v>49</v>
      </c>
      <c r="C25" s="20" t="s">
        <v>755</v>
      </c>
      <c r="D25" s="20" t="s">
        <v>756</v>
      </c>
      <c r="E25" s="20"/>
      <c r="F25" s="20"/>
      <c r="G25" s="20" t="s">
        <v>757</v>
      </c>
      <c r="H25" s="20"/>
      <c r="I25" s="20"/>
      <c r="J25" s="20" t="s">
        <v>758</v>
      </c>
      <c r="K25" s="20"/>
      <c r="L25" s="20"/>
    </row>
    <row r="26" spans="1:12" ht="50.1" customHeight="1" x14ac:dyDescent="0.15">
      <c r="A26" s="20"/>
      <c r="B26" s="20"/>
      <c r="C26" s="20"/>
      <c r="D26" s="5" t="s">
        <v>759</v>
      </c>
      <c r="E26" s="5" t="s">
        <v>760</v>
      </c>
      <c r="F26" s="5" t="s">
        <v>761</v>
      </c>
      <c r="G26" s="5" t="s">
        <v>759</v>
      </c>
      <c r="H26" s="5" t="s">
        <v>760</v>
      </c>
      <c r="I26" s="5" t="s">
        <v>762</v>
      </c>
      <c r="J26" s="5" t="s">
        <v>759</v>
      </c>
      <c r="K26" s="5" t="s">
        <v>760</v>
      </c>
      <c r="L26" s="5" t="s">
        <v>763</v>
      </c>
    </row>
    <row r="27" spans="1:12" ht="24.95" customHeight="1" x14ac:dyDescent="0.15">
      <c r="A27" s="5" t="s">
        <v>329</v>
      </c>
      <c r="B27" s="5" t="s">
        <v>429</v>
      </c>
      <c r="C27" s="5" t="s">
        <v>430</v>
      </c>
      <c r="D27" s="5" t="s">
        <v>431</v>
      </c>
      <c r="E27" s="5" t="s">
        <v>432</v>
      </c>
      <c r="F27" s="5" t="s">
        <v>433</v>
      </c>
      <c r="G27" s="5" t="s">
        <v>434</v>
      </c>
      <c r="H27" s="5" t="s">
        <v>435</v>
      </c>
      <c r="I27" s="5" t="s">
        <v>436</v>
      </c>
      <c r="J27" s="5" t="s">
        <v>437</v>
      </c>
      <c r="K27" s="5" t="s">
        <v>452</v>
      </c>
      <c r="L27" s="5" t="s">
        <v>454</v>
      </c>
    </row>
    <row r="28" spans="1:12" ht="24.95" customHeight="1" x14ac:dyDescent="0.15">
      <c r="A28" s="5" t="s">
        <v>329</v>
      </c>
      <c r="B28" s="5" t="s">
        <v>88</v>
      </c>
      <c r="C28" s="6" t="s">
        <v>768</v>
      </c>
      <c r="D28" s="8">
        <v>1</v>
      </c>
      <c r="E28" s="8">
        <v>5359838.96</v>
      </c>
      <c r="F28" s="8">
        <v>5359838.96</v>
      </c>
      <c r="G28" s="8">
        <v>1</v>
      </c>
      <c r="H28" s="8">
        <v>3132300</v>
      </c>
      <c r="I28" s="8">
        <v>3132300</v>
      </c>
      <c r="J28" s="8">
        <v>1</v>
      </c>
      <c r="K28" s="8">
        <v>3052300</v>
      </c>
      <c r="L28" s="8">
        <v>3052300</v>
      </c>
    </row>
    <row r="29" spans="1:12" ht="24.95" customHeight="1" x14ac:dyDescent="0.15">
      <c r="A29" s="5" t="s">
        <v>429</v>
      </c>
      <c r="B29" s="5" t="s">
        <v>88</v>
      </c>
      <c r="C29" s="6" t="s">
        <v>769</v>
      </c>
      <c r="D29" s="8">
        <v>1</v>
      </c>
      <c r="E29" s="8">
        <v>62500</v>
      </c>
      <c r="F29" s="8">
        <v>62500</v>
      </c>
      <c r="G29" s="8">
        <v>1</v>
      </c>
      <c r="H29" s="8">
        <v>62500</v>
      </c>
      <c r="I29" s="8">
        <v>62500</v>
      </c>
      <c r="J29" s="8">
        <v>1</v>
      </c>
      <c r="K29" s="8">
        <v>62500</v>
      </c>
      <c r="L29" s="8">
        <v>62500</v>
      </c>
    </row>
    <row r="30" spans="1:12" ht="24.95" customHeight="1" x14ac:dyDescent="0.15">
      <c r="A30" s="5" t="s">
        <v>430</v>
      </c>
      <c r="B30" s="5" t="s">
        <v>88</v>
      </c>
      <c r="C30" s="6" t="s">
        <v>770</v>
      </c>
      <c r="D30" s="8">
        <v>1</v>
      </c>
      <c r="E30" s="8">
        <v>90100</v>
      </c>
      <c r="F30" s="8">
        <v>90100</v>
      </c>
      <c r="G30" s="8">
        <v>1</v>
      </c>
      <c r="H30" s="8">
        <v>90100</v>
      </c>
      <c r="I30" s="8">
        <v>90100</v>
      </c>
      <c r="J30" s="8">
        <v>1</v>
      </c>
      <c r="K30" s="8">
        <v>90100</v>
      </c>
      <c r="L30" s="8">
        <v>90100</v>
      </c>
    </row>
    <row r="31" spans="1:12" ht="24.95" customHeight="1" x14ac:dyDescent="0.15">
      <c r="A31" s="5" t="s">
        <v>431</v>
      </c>
      <c r="B31" s="5" t="s">
        <v>88</v>
      </c>
      <c r="C31" s="6" t="s">
        <v>771</v>
      </c>
      <c r="D31" s="8">
        <v>1</v>
      </c>
      <c r="E31" s="8">
        <v>3783984.11</v>
      </c>
      <c r="F31" s="8">
        <v>3783984.11</v>
      </c>
      <c r="G31" s="8">
        <v>1</v>
      </c>
      <c r="H31" s="8">
        <v>1954900</v>
      </c>
      <c r="I31" s="8">
        <v>1954900</v>
      </c>
      <c r="J31" s="8">
        <v>1</v>
      </c>
      <c r="K31" s="8">
        <v>1784900</v>
      </c>
      <c r="L31" s="8">
        <v>1784900</v>
      </c>
    </row>
    <row r="32" spans="1:12" ht="24.95" customHeight="1" x14ac:dyDescent="0.15">
      <c r="A32" s="5" t="s">
        <v>432</v>
      </c>
      <c r="B32" s="5" t="s">
        <v>88</v>
      </c>
      <c r="C32" s="6" t="s">
        <v>572</v>
      </c>
      <c r="D32" s="8">
        <v>1</v>
      </c>
      <c r="E32" s="8">
        <v>9200800</v>
      </c>
      <c r="F32" s="8">
        <v>9200800</v>
      </c>
      <c r="G32" s="8">
        <v>1</v>
      </c>
      <c r="H32" s="8">
        <v>10363200</v>
      </c>
      <c r="I32" s="8">
        <v>10363200</v>
      </c>
      <c r="J32" s="8">
        <v>1</v>
      </c>
      <c r="K32" s="8">
        <v>11055900</v>
      </c>
      <c r="L32" s="8">
        <v>11055900</v>
      </c>
    </row>
    <row r="33" spans="1:13" ht="24.95" customHeight="1" x14ac:dyDescent="0.15">
      <c r="A33" s="26" t="s">
        <v>440</v>
      </c>
      <c r="B33" s="26"/>
      <c r="C33" s="26"/>
      <c r="D33" s="9" t="s">
        <v>59</v>
      </c>
      <c r="E33" s="9" t="s">
        <v>59</v>
      </c>
      <c r="F33" s="9">
        <f>SUM(F28:F32)</f>
        <v>18497223.07</v>
      </c>
      <c r="G33" s="9" t="s">
        <v>59</v>
      </c>
      <c r="H33" s="9" t="s">
        <v>59</v>
      </c>
      <c r="I33" s="9">
        <f>SUM(I28:I32)</f>
        <v>15603000</v>
      </c>
      <c r="J33" s="9" t="s">
        <v>59</v>
      </c>
      <c r="K33" s="9" t="s">
        <v>59</v>
      </c>
      <c r="L33" s="9">
        <f>SUM(L28:L32)</f>
        <v>16045700</v>
      </c>
    </row>
    <row r="34" spans="1:13" ht="15" customHeight="1" x14ac:dyDescent="0.15"/>
    <row r="35" spans="1:13" ht="24.95" customHeight="1" x14ac:dyDescent="0.15">
      <c r="A35" s="14" t="s">
        <v>772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3" ht="24.95" customHeight="1" x14ac:dyDescent="0.15"/>
    <row r="37" spans="1:13" ht="50.1" customHeight="1" x14ac:dyDescent="0.15">
      <c r="A37" s="20" t="s">
        <v>324</v>
      </c>
      <c r="B37" s="20" t="s">
        <v>49</v>
      </c>
      <c r="C37" s="20" t="s">
        <v>755</v>
      </c>
      <c r="D37" s="20" t="s">
        <v>756</v>
      </c>
      <c r="E37" s="20"/>
      <c r="F37" s="20"/>
      <c r="G37" s="20" t="s">
        <v>757</v>
      </c>
      <c r="H37" s="20"/>
      <c r="I37" s="20"/>
      <c r="J37" s="20" t="s">
        <v>758</v>
      </c>
      <c r="K37" s="20"/>
      <c r="L37" s="20"/>
    </row>
    <row r="38" spans="1:13" ht="50.1" customHeight="1" x14ac:dyDescent="0.15">
      <c r="A38" s="20"/>
      <c r="B38" s="20"/>
      <c r="C38" s="20"/>
      <c r="D38" s="5" t="s">
        <v>759</v>
      </c>
      <c r="E38" s="5" t="s">
        <v>760</v>
      </c>
      <c r="F38" s="5" t="s">
        <v>761</v>
      </c>
      <c r="G38" s="5" t="s">
        <v>759</v>
      </c>
      <c r="H38" s="5" t="s">
        <v>760</v>
      </c>
      <c r="I38" s="5" t="s">
        <v>762</v>
      </c>
      <c r="J38" s="5" t="s">
        <v>759</v>
      </c>
      <c r="K38" s="5" t="s">
        <v>760</v>
      </c>
      <c r="L38" s="5" t="s">
        <v>763</v>
      </c>
    </row>
    <row r="39" spans="1:13" ht="24.95" customHeight="1" x14ac:dyDescent="0.15">
      <c r="A39" s="5" t="s">
        <v>329</v>
      </c>
      <c r="B39" s="5" t="s">
        <v>429</v>
      </c>
      <c r="C39" s="5" t="s">
        <v>430</v>
      </c>
      <c r="D39" s="5" t="s">
        <v>431</v>
      </c>
      <c r="E39" s="5" t="s">
        <v>432</v>
      </c>
      <c r="F39" s="5" t="s">
        <v>433</v>
      </c>
      <c r="G39" s="5" t="s">
        <v>434</v>
      </c>
      <c r="H39" s="5" t="s">
        <v>435</v>
      </c>
      <c r="I39" s="5" t="s">
        <v>436</v>
      </c>
      <c r="J39" s="5" t="s">
        <v>437</v>
      </c>
      <c r="K39" s="5" t="s">
        <v>452</v>
      </c>
      <c r="L39" s="5" t="s">
        <v>454</v>
      </c>
    </row>
    <row r="40" spans="1:13" x14ac:dyDescent="0.15">
      <c r="A40" s="5" t="s">
        <v>59</v>
      </c>
      <c r="B40" s="5" t="s">
        <v>59</v>
      </c>
      <c r="C40" s="5" t="s">
        <v>59</v>
      </c>
      <c r="D40" s="5" t="s">
        <v>59</v>
      </c>
      <c r="E40" s="5" t="s">
        <v>59</v>
      </c>
      <c r="F40" s="5" t="s">
        <v>59</v>
      </c>
      <c r="G40" s="5" t="s">
        <v>59</v>
      </c>
      <c r="H40" s="5" t="s">
        <v>59</v>
      </c>
      <c r="I40" s="5" t="s">
        <v>59</v>
      </c>
      <c r="J40" s="5" t="s">
        <v>59</v>
      </c>
      <c r="K40" s="5" t="s">
        <v>59</v>
      </c>
      <c r="L40" s="5" t="s">
        <v>59</v>
      </c>
    </row>
    <row r="41" spans="1:13" ht="15" customHeight="1" x14ac:dyDescent="0.15"/>
    <row r="42" spans="1:13" ht="24.95" customHeight="1" x14ac:dyDescent="0.15">
      <c r="A42" s="14" t="s">
        <v>773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ht="15" customHeight="1" x14ac:dyDescent="0.15"/>
    <row r="44" spans="1:13" ht="24.95" customHeight="1" x14ac:dyDescent="0.15">
      <c r="A44" s="14" t="s">
        <v>774</v>
      </c>
      <c r="B44" s="14"/>
      <c r="C44" s="14"/>
      <c r="D44" s="14"/>
      <c r="E44" s="14"/>
      <c r="F44" s="14"/>
    </row>
    <row r="45" spans="1:13" ht="24.95" customHeight="1" x14ac:dyDescent="0.15"/>
    <row r="46" spans="1:13" ht="50.1" customHeight="1" x14ac:dyDescent="0.15">
      <c r="A46" s="20" t="s">
        <v>324</v>
      </c>
      <c r="B46" s="20" t="s">
        <v>49</v>
      </c>
      <c r="C46" s="20" t="s">
        <v>755</v>
      </c>
      <c r="D46" s="5" t="s">
        <v>756</v>
      </c>
      <c r="E46" s="5" t="s">
        <v>757</v>
      </c>
      <c r="F46" s="5" t="s">
        <v>758</v>
      </c>
    </row>
    <row r="47" spans="1:13" ht="50.1" customHeight="1" x14ac:dyDescent="0.15">
      <c r="A47" s="20"/>
      <c r="B47" s="20"/>
      <c r="C47" s="20"/>
      <c r="D47" s="5" t="s">
        <v>775</v>
      </c>
      <c r="E47" s="5" t="s">
        <v>775</v>
      </c>
      <c r="F47" s="5" t="s">
        <v>775</v>
      </c>
    </row>
    <row r="48" spans="1:13" ht="24.95" customHeight="1" x14ac:dyDescent="0.15">
      <c r="A48" s="5" t="s">
        <v>329</v>
      </c>
      <c r="B48" s="5" t="s">
        <v>429</v>
      </c>
      <c r="C48" s="5" t="s">
        <v>430</v>
      </c>
      <c r="D48" s="5" t="s">
        <v>431</v>
      </c>
      <c r="E48" s="5" t="s">
        <v>432</v>
      </c>
      <c r="F48" s="5" t="s">
        <v>433</v>
      </c>
    </row>
    <row r="49" spans="1:13" x14ac:dyDescent="0.15">
      <c r="A49" s="5" t="s">
        <v>59</v>
      </c>
      <c r="B49" s="5" t="s">
        <v>59</v>
      </c>
      <c r="C49" s="5" t="s">
        <v>59</v>
      </c>
      <c r="D49" s="5" t="s">
        <v>59</v>
      </c>
      <c r="E49" s="5" t="s">
        <v>59</v>
      </c>
      <c r="F49" s="5" t="s">
        <v>59</v>
      </c>
    </row>
    <row r="50" spans="1:13" ht="15" customHeight="1" x14ac:dyDescent="0.15"/>
    <row r="51" spans="1:13" ht="24.95" customHeight="1" x14ac:dyDescent="0.15">
      <c r="A51" s="14" t="s">
        <v>776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15" customHeight="1" x14ac:dyDescent="0.15"/>
    <row r="53" spans="1:13" ht="24.95" customHeight="1" x14ac:dyDescent="0.15">
      <c r="A53" s="14" t="s">
        <v>777</v>
      </c>
      <c r="B53" s="14"/>
      <c r="C53" s="14"/>
      <c r="D53" s="14"/>
      <c r="E53" s="14"/>
      <c r="F53" s="14"/>
    </row>
    <row r="54" spans="1:13" ht="24.95" customHeight="1" x14ac:dyDescent="0.15"/>
    <row r="55" spans="1:13" ht="50.1" customHeight="1" x14ac:dyDescent="0.15">
      <c r="A55" s="20" t="s">
        <v>324</v>
      </c>
      <c r="B55" s="20" t="s">
        <v>49</v>
      </c>
      <c r="C55" s="20" t="s">
        <v>755</v>
      </c>
      <c r="D55" s="5" t="s">
        <v>756</v>
      </c>
      <c r="E55" s="5" t="s">
        <v>757</v>
      </c>
      <c r="F55" s="5" t="s">
        <v>758</v>
      </c>
    </row>
    <row r="56" spans="1:13" ht="50.1" customHeight="1" x14ac:dyDescent="0.15">
      <c r="A56" s="20"/>
      <c r="B56" s="20"/>
      <c r="C56" s="20"/>
      <c r="D56" s="5" t="s">
        <v>775</v>
      </c>
      <c r="E56" s="5" t="s">
        <v>775</v>
      </c>
      <c r="F56" s="5" t="s">
        <v>775</v>
      </c>
    </row>
    <row r="57" spans="1:13" ht="24.95" customHeight="1" x14ac:dyDescent="0.15">
      <c r="A57" s="5" t="s">
        <v>329</v>
      </c>
      <c r="B57" s="5" t="s">
        <v>429</v>
      </c>
      <c r="C57" s="5" t="s">
        <v>430</v>
      </c>
      <c r="D57" s="5" t="s">
        <v>431</v>
      </c>
      <c r="E57" s="5" t="s">
        <v>432</v>
      </c>
      <c r="F57" s="5" t="s">
        <v>433</v>
      </c>
    </row>
    <row r="58" spans="1:13" ht="24.95" customHeight="1" x14ac:dyDescent="0.15">
      <c r="A58" s="5" t="s">
        <v>329</v>
      </c>
      <c r="B58" s="5" t="s">
        <v>116</v>
      </c>
      <c r="C58" s="6" t="s">
        <v>778</v>
      </c>
      <c r="D58" s="8">
        <v>457544.8</v>
      </c>
      <c r="E58" s="8">
        <v>0</v>
      </c>
      <c r="F58" s="8">
        <v>0</v>
      </c>
    </row>
    <row r="59" spans="1:13" ht="24.95" customHeight="1" x14ac:dyDescent="0.15">
      <c r="A59" s="5" t="s">
        <v>429</v>
      </c>
      <c r="B59" s="5" t="s">
        <v>116</v>
      </c>
      <c r="C59" s="6" t="s">
        <v>779</v>
      </c>
      <c r="D59" s="8">
        <v>67598.009999999995</v>
      </c>
      <c r="E59" s="8">
        <v>0</v>
      </c>
      <c r="F59" s="8">
        <v>0</v>
      </c>
    </row>
    <row r="60" spans="1:13" ht="24.95" customHeight="1" x14ac:dyDescent="0.15">
      <c r="A60" s="5" t="s">
        <v>430</v>
      </c>
      <c r="B60" s="5" t="s">
        <v>116</v>
      </c>
      <c r="C60" s="6" t="s">
        <v>780</v>
      </c>
      <c r="D60" s="8">
        <v>21941.83</v>
      </c>
      <c r="E60" s="8">
        <v>0</v>
      </c>
      <c r="F60" s="8">
        <v>0</v>
      </c>
    </row>
    <row r="61" spans="1:13" ht="24.95" customHeight="1" x14ac:dyDescent="0.15">
      <c r="A61" s="26" t="s">
        <v>440</v>
      </c>
      <c r="B61" s="26"/>
      <c r="C61" s="26"/>
      <c r="D61" s="9">
        <f>SUM(D58:D60)</f>
        <v>547084.6399999999</v>
      </c>
      <c r="E61" s="9">
        <f>SUM(E58:E60)</f>
        <v>0</v>
      </c>
      <c r="F61" s="9">
        <f>SUM(F58:F60)</f>
        <v>0</v>
      </c>
    </row>
    <row r="62" spans="1:13" ht="15" customHeight="1" x14ac:dyDescent="0.15"/>
    <row r="63" spans="1:13" ht="24.95" customHeight="1" x14ac:dyDescent="0.15">
      <c r="A63" s="14" t="s">
        <v>781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ht="15" customHeight="1" x14ac:dyDescent="0.15"/>
    <row r="65" spans="1:12" ht="24.95" customHeight="1" x14ac:dyDescent="0.15">
      <c r="A65" s="14" t="s">
        <v>782</v>
      </c>
      <c r="B65" s="14"/>
      <c r="C65" s="14"/>
      <c r="D65" s="14"/>
      <c r="E65" s="14"/>
      <c r="F65" s="14"/>
    </row>
    <row r="66" spans="1:12" ht="24.95" customHeight="1" x14ac:dyDescent="0.15"/>
    <row r="67" spans="1:12" ht="50.1" customHeight="1" x14ac:dyDescent="0.15">
      <c r="A67" s="20" t="s">
        <v>324</v>
      </c>
      <c r="B67" s="20" t="s">
        <v>49</v>
      </c>
      <c r="C67" s="20" t="s">
        <v>755</v>
      </c>
      <c r="D67" s="5" t="s">
        <v>756</v>
      </c>
      <c r="E67" s="5" t="s">
        <v>757</v>
      </c>
      <c r="F67" s="5" t="s">
        <v>758</v>
      </c>
    </row>
    <row r="68" spans="1:12" ht="50.1" customHeight="1" x14ac:dyDescent="0.15">
      <c r="A68" s="20"/>
      <c r="B68" s="20"/>
      <c r="C68" s="20"/>
      <c r="D68" s="5" t="s">
        <v>775</v>
      </c>
      <c r="E68" s="5" t="s">
        <v>775</v>
      </c>
      <c r="F68" s="5" t="s">
        <v>775</v>
      </c>
    </row>
    <row r="69" spans="1:12" ht="24.95" customHeight="1" x14ac:dyDescent="0.15">
      <c r="A69" s="5" t="s">
        <v>329</v>
      </c>
      <c r="B69" s="5" t="s">
        <v>429</v>
      </c>
      <c r="C69" s="5" t="s">
        <v>430</v>
      </c>
      <c r="D69" s="5" t="s">
        <v>431</v>
      </c>
      <c r="E69" s="5" t="s">
        <v>432</v>
      </c>
      <c r="F69" s="5" t="s">
        <v>433</v>
      </c>
    </row>
    <row r="70" spans="1:12" x14ac:dyDescent="0.15">
      <c r="A70" s="5" t="s">
        <v>59</v>
      </c>
      <c r="B70" s="5" t="s">
        <v>59</v>
      </c>
      <c r="C70" s="5" t="s">
        <v>59</v>
      </c>
      <c r="D70" s="5" t="s">
        <v>59</v>
      </c>
      <c r="E70" s="5" t="s">
        <v>59</v>
      </c>
      <c r="F70" s="5" t="s">
        <v>59</v>
      </c>
    </row>
    <row r="71" spans="1:12" ht="15" customHeight="1" x14ac:dyDescent="0.15"/>
    <row r="72" spans="1:12" ht="24.95" customHeight="1" x14ac:dyDescent="0.15">
      <c r="A72" s="14" t="s">
        <v>783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ht="24.95" customHeight="1" x14ac:dyDescent="0.15"/>
    <row r="74" spans="1:12" ht="50.1" customHeight="1" x14ac:dyDescent="0.15">
      <c r="A74" s="20" t="s">
        <v>324</v>
      </c>
      <c r="B74" s="20" t="s">
        <v>49</v>
      </c>
      <c r="C74" s="20" t="s">
        <v>755</v>
      </c>
      <c r="D74" s="20" t="s">
        <v>756</v>
      </c>
      <c r="E74" s="20"/>
      <c r="F74" s="20"/>
      <c r="G74" s="20" t="s">
        <v>757</v>
      </c>
      <c r="H74" s="20"/>
      <c r="I74" s="20"/>
      <c r="J74" s="20" t="s">
        <v>758</v>
      </c>
      <c r="K74" s="20"/>
      <c r="L74" s="20"/>
    </row>
    <row r="75" spans="1:12" ht="50.1" customHeight="1" x14ac:dyDescent="0.15">
      <c r="A75" s="20"/>
      <c r="B75" s="20"/>
      <c r="C75" s="20"/>
      <c r="D75" s="5" t="s">
        <v>784</v>
      </c>
      <c r="E75" s="5" t="s">
        <v>785</v>
      </c>
      <c r="F75" s="5" t="s">
        <v>786</v>
      </c>
      <c r="G75" s="5" t="s">
        <v>784</v>
      </c>
      <c r="H75" s="5" t="s">
        <v>785</v>
      </c>
      <c r="I75" s="5" t="s">
        <v>787</v>
      </c>
      <c r="J75" s="5" t="s">
        <v>784</v>
      </c>
      <c r="K75" s="5" t="s">
        <v>785</v>
      </c>
      <c r="L75" s="5" t="s">
        <v>788</v>
      </c>
    </row>
    <row r="76" spans="1:12" ht="24.95" customHeight="1" x14ac:dyDescent="0.15">
      <c r="A76" s="5" t="s">
        <v>329</v>
      </c>
      <c r="B76" s="5" t="s">
        <v>429</v>
      </c>
      <c r="C76" s="5" t="s">
        <v>430</v>
      </c>
      <c r="D76" s="5" t="s">
        <v>431</v>
      </c>
      <c r="E76" s="5" t="s">
        <v>432</v>
      </c>
      <c r="F76" s="5" t="s">
        <v>433</v>
      </c>
      <c r="G76" s="5" t="s">
        <v>434</v>
      </c>
      <c r="H76" s="5" t="s">
        <v>435</v>
      </c>
      <c r="I76" s="5" t="s">
        <v>436</v>
      </c>
      <c r="J76" s="5" t="s">
        <v>437</v>
      </c>
      <c r="K76" s="5" t="s">
        <v>452</v>
      </c>
      <c r="L76" s="5" t="s">
        <v>454</v>
      </c>
    </row>
    <row r="77" spans="1:12" x14ac:dyDescent="0.15">
      <c r="A77" s="5" t="s">
        <v>59</v>
      </c>
      <c r="B77" s="5" t="s">
        <v>59</v>
      </c>
      <c r="C77" s="5" t="s">
        <v>59</v>
      </c>
      <c r="D77" s="5" t="s">
        <v>59</v>
      </c>
      <c r="E77" s="5" t="s">
        <v>59</v>
      </c>
      <c r="F77" s="5" t="s">
        <v>59</v>
      </c>
      <c r="G77" s="5" t="s">
        <v>59</v>
      </c>
      <c r="H77" s="5" t="s">
        <v>59</v>
      </c>
      <c r="I77" s="5" t="s">
        <v>59</v>
      </c>
      <c r="J77" s="5" t="s">
        <v>59</v>
      </c>
      <c r="K77" s="5" t="s">
        <v>59</v>
      </c>
      <c r="L77" s="5" t="s">
        <v>59</v>
      </c>
    </row>
  </sheetData>
  <sheetProtection password="A512" sheet="1" objects="1" scenarios="1"/>
  <mergeCells count="56">
    <mergeCell ref="A72:L72"/>
    <mergeCell ref="A74:A75"/>
    <mergeCell ref="B74:B75"/>
    <mergeCell ref="C74:C75"/>
    <mergeCell ref="D74:F74"/>
    <mergeCell ref="G74:I74"/>
    <mergeCell ref="J74:L74"/>
    <mergeCell ref="A61:C61"/>
    <mergeCell ref="A63:M63"/>
    <mergeCell ref="A65:F65"/>
    <mergeCell ref="A67:A68"/>
    <mergeCell ref="B67:B68"/>
    <mergeCell ref="C67:C68"/>
    <mergeCell ref="A51:M51"/>
    <mergeCell ref="A53:F53"/>
    <mergeCell ref="A55:A56"/>
    <mergeCell ref="B55:B56"/>
    <mergeCell ref="C55:C56"/>
    <mergeCell ref="A42:M42"/>
    <mergeCell ref="A44:F44"/>
    <mergeCell ref="A46:A47"/>
    <mergeCell ref="B46:B47"/>
    <mergeCell ref="C46:C47"/>
    <mergeCell ref="A33:C33"/>
    <mergeCell ref="A35:L35"/>
    <mergeCell ref="A37:A38"/>
    <mergeCell ref="B37:B38"/>
    <mergeCell ref="C37:C38"/>
    <mergeCell ref="D37:F37"/>
    <mergeCell ref="G37:I37"/>
    <mergeCell ref="J37:L37"/>
    <mergeCell ref="A21:C21"/>
    <mergeCell ref="A23:L23"/>
    <mergeCell ref="A25:A26"/>
    <mergeCell ref="B25:B26"/>
    <mergeCell ref="C25:C26"/>
    <mergeCell ref="D25:F25"/>
    <mergeCell ref="G25:I25"/>
    <mergeCell ref="J25:L25"/>
    <mergeCell ref="A10:C10"/>
    <mergeCell ref="A12:M12"/>
    <mergeCell ref="A14:L14"/>
    <mergeCell ref="A16:A17"/>
    <mergeCell ref="B16:B17"/>
    <mergeCell ref="C16:C17"/>
    <mergeCell ref="D16:F16"/>
    <mergeCell ref="G16:I16"/>
    <mergeCell ref="J16:L16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39370078740157483" right="0.39370078740157483" top="0.39370078740157483" bottom="0.39370078740157483" header="0.11811023622047245" footer="0.11811023622047245"/>
  <pageSetup paperSize="9" scale="39" fitToHeight="10" orientation="portrait" r:id="rId1"/>
  <headerFooter>
    <oddHeader>&amp;R&amp;R&amp;"Verdana,полужирный" &amp;12 &amp;K00-00924290.RBS.375973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abSelected="1" workbookViewId="0">
      <selection sqref="A1:I1"/>
    </sheetView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789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5" t="s">
        <v>790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 x14ac:dyDescent="0.15"/>
    <row r="4" spans="1:9" ht="20.100000000000001" customHeight="1" x14ac:dyDescent="0.15">
      <c r="A4" s="26" t="s">
        <v>791</v>
      </c>
      <c r="B4" s="26"/>
      <c r="C4" s="26"/>
      <c r="D4" s="26" t="s">
        <v>792</v>
      </c>
      <c r="E4" s="26"/>
      <c r="F4" s="26"/>
      <c r="G4" s="26"/>
      <c r="H4" s="26"/>
      <c r="I4" s="26"/>
    </row>
    <row r="5" spans="1:9" ht="20.100000000000001" customHeight="1" x14ac:dyDescent="0.15">
      <c r="A5" s="20" t="s">
        <v>793</v>
      </c>
      <c r="B5" s="20" t="s">
        <v>794</v>
      </c>
      <c r="C5" s="20" t="s">
        <v>795</v>
      </c>
      <c r="D5" s="20" t="s">
        <v>796</v>
      </c>
      <c r="E5" s="20" t="s">
        <v>797</v>
      </c>
      <c r="F5" s="20" t="s">
        <v>798</v>
      </c>
      <c r="G5" s="20"/>
      <c r="H5" s="20"/>
      <c r="I5" s="20"/>
    </row>
    <row r="6" spans="1:9" ht="20.100000000000001" customHeight="1" x14ac:dyDescent="0.15">
      <c r="A6" s="20"/>
      <c r="B6" s="20"/>
      <c r="C6" s="20"/>
      <c r="D6" s="20"/>
      <c r="E6" s="20"/>
      <c r="F6" s="5" t="s">
        <v>799</v>
      </c>
      <c r="G6" s="5" t="s">
        <v>800</v>
      </c>
      <c r="H6" s="5" t="s">
        <v>801</v>
      </c>
      <c r="I6" s="5" t="s">
        <v>802</v>
      </c>
    </row>
    <row r="7" spans="1:9" ht="21" x14ac:dyDescent="0.15">
      <c r="A7" s="5" t="s">
        <v>803</v>
      </c>
      <c r="B7" s="5" t="s">
        <v>329</v>
      </c>
      <c r="C7" s="6" t="s">
        <v>804</v>
      </c>
      <c r="D7" s="6" t="s">
        <v>805</v>
      </c>
      <c r="E7" s="5" t="s">
        <v>806</v>
      </c>
      <c r="F7" s="8">
        <v>4084793.35</v>
      </c>
      <c r="G7" s="8">
        <v>4084675.73</v>
      </c>
      <c r="H7" s="8">
        <v>-117.62</v>
      </c>
      <c r="I7" s="6" t="s">
        <v>807</v>
      </c>
    </row>
    <row r="8" spans="1:9" ht="21" x14ac:dyDescent="0.15">
      <c r="A8" s="5" t="s">
        <v>803</v>
      </c>
      <c r="B8" s="5" t="s">
        <v>329</v>
      </c>
      <c r="C8" s="6" t="s">
        <v>804</v>
      </c>
      <c r="D8" s="6" t="s">
        <v>805</v>
      </c>
      <c r="E8" s="5" t="s">
        <v>808</v>
      </c>
      <c r="F8" s="8">
        <v>4353610.55</v>
      </c>
      <c r="G8" s="8">
        <v>4353610.55</v>
      </c>
      <c r="H8" s="8">
        <v>0</v>
      </c>
      <c r="I8" s="6" t="s">
        <v>807</v>
      </c>
    </row>
    <row r="9" spans="1:9" ht="21" x14ac:dyDescent="0.15">
      <c r="A9" s="5" t="s">
        <v>803</v>
      </c>
      <c r="B9" s="5" t="s">
        <v>329</v>
      </c>
      <c r="C9" s="6" t="s">
        <v>804</v>
      </c>
      <c r="D9" s="6" t="s">
        <v>805</v>
      </c>
      <c r="E9" s="5" t="s">
        <v>809</v>
      </c>
      <c r="F9" s="8">
        <v>4353610.55</v>
      </c>
      <c r="G9" s="8">
        <v>4353610.55</v>
      </c>
      <c r="H9" s="8">
        <v>0</v>
      </c>
      <c r="I9" s="6" t="s">
        <v>807</v>
      </c>
    </row>
    <row r="10" spans="1:9" ht="21" x14ac:dyDescent="0.15">
      <c r="A10" s="5" t="s">
        <v>803</v>
      </c>
      <c r="B10" s="5" t="s">
        <v>430</v>
      </c>
      <c r="C10" s="6" t="s">
        <v>810</v>
      </c>
      <c r="D10" s="6" t="s">
        <v>811</v>
      </c>
      <c r="E10" s="5" t="s">
        <v>806</v>
      </c>
      <c r="F10" s="8">
        <v>2595064.35</v>
      </c>
      <c r="G10" s="8">
        <v>2571684.88</v>
      </c>
      <c r="H10" s="8">
        <v>-23379.47</v>
      </c>
      <c r="I10" s="6" t="s">
        <v>807</v>
      </c>
    </row>
    <row r="11" spans="1:9" ht="21" x14ac:dyDescent="0.15">
      <c r="A11" s="5" t="s">
        <v>803</v>
      </c>
      <c r="B11" s="5" t="s">
        <v>430</v>
      </c>
      <c r="C11" s="6" t="s">
        <v>810</v>
      </c>
      <c r="D11" s="6" t="s">
        <v>811</v>
      </c>
      <c r="E11" s="5" t="s">
        <v>808</v>
      </c>
      <c r="F11" s="8">
        <v>982161.1</v>
      </c>
      <c r="G11" s="8">
        <v>982161.1</v>
      </c>
      <c r="H11" s="8">
        <v>0</v>
      </c>
      <c r="I11" s="6" t="s">
        <v>807</v>
      </c>
    </row>
    <row r="12" spans="1:9" ht="21" x14ac:dyDescent="0.15">
      <c r="A12" s="5" t="s">
        <v>803</v>
      </c>
      <c r="B12" s="5" t="s">
        <v>430</v>
      </c>
      <c r="C12" s="6" t="s">
        <v>810</v>
      </c>
      <c r="D12" s="6" t="s">
        <v>811</v>
      </c>
      <c r="E12" s="5" t="s">
        <v>809</v>
      </c>
      <c r="F12" s="8">
        <v>920717.17</v>
      </c>
      <c r="G12" s="8">
        <v>920717.17</v>
      </c>
      <c r="H12" s="8">
        <v>0</v>
      </c>
      <c r="I12" s="6" t="s">
        <v>807</v>
      </c>
    </row>
    <row r="13" spans="1:9" x14ac:dyDescent="0.15">
      <c r="A13" s="5" t="s">
        <v>812</v>
      </c>
      <c r="B13" s="5" t="s">
        <v>329</v>
      </c>
      <c r="C13" s="6" t="s">
        <v>804</v>
      </c>
      <c r="D13" s="6" t="s">
        <v>813</v>
      </c>
      <c r="E13" s="5" t="s">
        <v>806</v>
      </c>
      <c r="F13" s="8">
        <v>1000</v>
      </c>
      <c r="G13" s="8">
        <v>0</v>
      </c>
      <c r="H13" s="8">
        <v>-1000</v>
      </c>
      <c r="I13" s="6" t="s">
        <v>807</v>
      </c>
    </row>
    <row r="14" spans="1:9" x14ac:dyDescent="0.15">
      <c r="A14" s="5" t="s">
        <v>812</v>
      </c>
      <c r="B14" s="5" t="s">
        <v>329</v>
      </c>
      <c r="C14" s="6" t="s">
        <v>804</v>
      </c>
      <c r="D14" s="6" t="s">
        <v>813</v>
      </c>
      <c r="E14" s="5" t="s">
        <v>808</v>
      </c>
      <c r="F14" s="8">
        <v>1000</v>
      </c>
      <c r="G14" s="8">
        <v>1000</v>
      </c>
      <c r="H14" s="8">
        <v>0</v>
      </c>
      <c r="I14" s="6" t="s">
        <v>807</v>
      </c>
    </row>
    <row r="15" spans="1:9" x14ac:dyDescent="0.15">
      <c r="A15" s="5" t="s">
        <v>812</v>
      </c>
      <c r="B15" s="5" t="s">
        <v>329</v>
      </c>
      <c r="C15" s="6" t="s">
        <v>804</v>
      </c>
      <c r="D15" s="6" t="s">
        <v>813</v>
      </c>
      <c r="E15" s="5" t="s">
        <v>809</v>
      </c>
      <c r="F15" s="8">
        <v>1000</v>
      </c>
      <c r="G15" s="8">
        <v>1000</v>
      </c>
      <c r="H15" s="8">
        <v>0</v>
      </c>
      <c r="I15" s="6" t="s">
        <v>807</v>
      </c>
    </row>
    <row r="16" spans="1:9" x14ac:dyDescent="0.15">
      <c r="A16" s="5" t="s">
        <v>814</v>
      </c>
      <c r="B16" s="5" t="s">
        <v>329</v>
      </c>
      <c r="C16" s="6" t="s">
        <v>804</v>
      </c>
      <c r="D16" s="6" t="s">
        <v>815</v>
      </c>
      <c r="E16" s="5" t="s">
        <v>806</v>
      </c>
      <c r="F16" s="8">
        <v>1233607.58</v>
      </c>
      <c r="G16" s="8">
        <v>1232363.97</v>
      </c>
      <c r="H16" s="8">
        <v>-1243.6099999999999</v>
      </c>
      <c r="I16" s="6" t="s">
        <v>807</v>
      </c>
    </row>
    <row r="17" spans="1:9" x14ac:dyDescent="0.15">
      <c r="A17" s="5" t="s">
        <v>814</v>
      </c>
      <c r="B17" s="5" t="s">
        <v>329</v>
      </c>
      <c r="C17" s="6" t="s">
        <v>804</v>
      </c>
      <c r="D17" s="6" t="s">
        <v>815</v>
      </c>
      <c r="E17" s="5" t="s">
        <v>808</v>
      </c>
      <c r="F17" s="8">
        <v>1314790.3799999999</v>
      </c>
      <c r="G17" s="8">
        <v>1314790.3799999999</v>
      </c>
      <c r="H17" s="8">
        <v>0</v>
      </c>
      <c r="I17" s="6" t="s">
        <v>807</v>
      </c>
    </row>
    <row r="18" spans="1:9" x14ac:dyDescent="0.15">
      <c r="A18" s="5" t="s">
        <v>814</v>
      </c>
      <c r="B18" s="5" t="s">
        <v>329</v>
      </c>
      <c r="C18" s="6" t="s">
        <v>804</v>
      </c>
      <c r="D18" s="6" t="s">
        <v>815</v>
      </c>
      <c r="E18" s="5" t="s">
        <v>809</v>
      </c>
      <c r="F18" s="8">
        <v>1314790.3799999999</v>
      </c>
      <c r="G18" s="8">
        <v>1314790.3799999999</v>
      </c>
      <c r="H18" s="8">
        <v>0</v>
      </c>
      <c r="I18" s="6" t="s">
        <v>807</v>
      </c>
    </row>
    <row r="19" spans="1:9" ht="21" x14ac:dyDescent="0.15">
      <c r="A19" s="5" t="s">
        <v>814</v>
      </c>
      <c r="B19" s="5" t="s">
        <v>430</v>
      </c>
      <c r="C19" s="6" t="s">
        <v>810</v>
      </c>
      <c r="D19" s="6" t="s">
        <v>816</v>
      </c>
      <c r="E19" s="5" t="s">
        <v>806</v>
      </c>
      <c r="F19" s="8">
        <v>783709.4</v>
      </c>
      <c r="G19" s="8">
        <v>776648.94</v>
      </c>
      <c r="H19" s="8">
        <v>-7060.46</v>
      </c>
      <c r="I19" s="6" t="s">
        <v>807</v>
      </c>
    </row>
    <row r="20" spans="1:9" ht="21" x14ac:dyDescent="0.15">
      <c r="A20" s="5" t="s">
        <v>814</v>
      </c>
      <c r="B20" s="5" t="s">
        <v>430</v>
      </c>
      <c r="C20" s="6" t="s">
        <v>810</v>
      </c>
      <c r="D20" s="6" t="s">
        <v>816</v>
      </c>
      <c r="E20" s="5" t="s">
        <v>808</v>
      </c>
      <c r="F20" s="8">
        <v>296612.65000000002</v>
      </c>
      <c r="G20" s="8">
        <v>296612.65000000002</v>
      </c>
      <c r="H20" s="8">
        <v>0</v>
      </c>
      <c r="I20" s="6" t="s">
        <v>807</v>
      </c>
    </row>
    <row r="21" spans="1:9" ht="21" x14ac:dyDescent="0.15">
      <c r="A21" s="5" t="s">
        <v>814</v>
      </c>
      <c r="B21" s="5" t="s">
        <v>430</v>
      </c>
      <c r="C21" s="6" t="s">
        <v>810</v>
      </c>
      <c r="D21" s="6" t="s">
        <v>816</v>
      </c>
      <c r="E21" s="5" t="s">
        <v>809</v>
      </c>
      <c r="F21" s="8">
        <v>278056.58</v>
      </c>
      <c r="G21" s="8">
        <v>278056.58</v>
      </c>
      <c r="H21" s="8">
        <v>0</v>
      </c>
      <c r="I21" s="6" t="s">
        <v>807</v>
      </c>
    </row>
    <row r="22" spans="1:9" x14ac:dyDescent="0.15">
      <c r="A22" s="5" t="s">
        <v>817</v>
      </c>
      <c r="B22" s="5" t="s">
        <v>329</v>
      </c>
      <c r="C22" s="6" t="s">
        <v>804</v>
      </c>
      <c r="D22" s="6" t="s">
        <v>818</v>
      </c>
      <c r="E22" s="5" t="s">
        <v>806</v>
      </c>
      <c r="F22" s="8">
        <v>48500</v>
      </c>
      <c r="G22" s="8">
        <v>52133.07</v>
      </c>
      <c r="H22" s="8">
        <v>3633.07</v>
      </c>
      <c r="I22" s="6" t="s">
        <v>807</v>
      </c>
    </row>
    <row r="23" spans="1:9" x14ac:dyDescent="0.15">
      <c r="A23" s="5" t="s">
        <v>817</v>
      </c>
      <c r="B23" s="5" t="s">
        <v>329</v>
      </c>
      <c r="C23" s="6" t="s">
        <v>804</v>
      </c>
      <c r="D23" s="6" t="s">
        <v>818</v>
      </c>
      <c r="E23" s="5" t="s">
        <v>808</v>
      </c>
      <c r="F23" s="8">
        <v>48500</v>
      </c>
      <c r="G23" s="8">
        <v>48500</v>
      </c>
      <c r="H23" s="8">
        <v>0</v>
      </c>
      <c r="I23" s="6" t="s">
        <v>807</v>
      </c>
    </row>
    <row r="24" spans="1:9" x14ac:dyDescent="0.15">
      <c r="A24" s="5" t="s">
        <v>817</v>
      </c>
      <c r="B24" s="5" t="s">
        <v>329</v>
      </c>
      <c r="C24" s="6" t="s">
        <v>804</v>
      </c>
      <c r="D24" s="6" t="s">
        <v>818</v>
      </c>
      <c r="E24" s="5" t="s">
        <v>809</v>
      </c>
      <c r="F24" s="8">
        <v>48500</v>
      </c>
      <c r="G24" s="8">
        <v>48500</v>
      </c>
      <c r="H24" s="8">
        <v>0</v>
      </c>
      <c r="I24" s="6" t="s">
        <v>807</v>
      </c>
    </row>
    <row r="25" spans="1:9" ht="21" x14ac:dyDescent="0.15">
      <c r="A25" s="5" t="s">
        <v>819</v>
      </c>
      <c r="B25" s="5" t="s">
        <v>329</v>
      </c>
      <c r="C25" s="6" t="s">
        <v>810</v>
      </c>
      <c r="D25" s="6" t="s">
        <v>820</v>
      </c>
      <c r="E25" s="5" t="s">
        <v>806</v>
      </c>
      <c r="F25" s="8">
        <v>671780.97</v>
      </c>
      <c r="G25" s="8">
        <v>583104.93000000005</v>
      </c>
      <c r="H25" s="8">
        <v>-88676.04</v>
      </c>
      <c r="I25" s="6" t="s">
        <v>807</v>
      </c>
    </row>
    <row r="26" spans="1:9" ht="21" x14ac:dyDescent="0.15">
      <c r="A26" s="5" t="s">
        <v>819</v>
      </c>
      <c r="B26" s="5" t="s">
        <v>329</v>
      </c>
      <c r="C26" s="6" t="s">
        <v>810</v>
      </c>
      <c r="D26" s="6" t="s">
        <v>820</v>
      </c>
      <c r="E26" s="5" t="s">
        <v>808</v>
      </c>
      <c r="F26" s="8">
        <v>500000</v>
      </c>
      <c r="G26" s="8">
        <v>500000</v>
      </c>
      <c r="H26" s="8">
        <v>0</v>
      </c>
      <c r="I26" s="6" t="s">
        <v>807</v>
      </c>
    </row>
    <row r="27" spans="1:9" ht="21" x14ac:dyDescent="0.15">
      <c r="A27" s="5" t="s">
        <v>819</v>
      </c>
      <c r="B27" s="5" t="s">
        <v>329</v>
      </c>
      <c r="C27" s="6" t="s">
        <v>810</v>
      </c>
      <c r="D27" s="6" t="s">
        <v>820</v>
      </c>
      <c r="E27" s="5" t="s">
        <v>809</v>
      </c>
      <c r="F27" s="8">
        <v>500000</v>
      </c>
      <c r="G27" s="8">
        <v>500000</v>
      </c>
      <c r="H27" s="8">
        <v>0</v>
      </c>
      <c r="I27" s="6" t="s">
        <v>807</v>
      </c>
    </row>
    <row r="28" spans="1:9" ht="21" x14ac:dyDescent="0.15">
      <c r="A28" s="5" t="s">
        <v>819</v>
      </c>
      <c r="B28" s="5" t="s">
        <v>329</v>
      </c>
      <c r="C28" s="6" t="s">
        <v>810</v>
      </c>
      <c r="D28" s="6" t="s">
        <v>821</v>
      </c>
      <c r="E28" s="5" t="s">
        <v>806</v>
      </c>
      <c r="F28" s="8">
        <v>3139487.81</v>
      </c>
      <c r="G28" s="8">
        <v>3228163.85</v>
      </c>
      <c r="H28" s="8">
        <v>88676.04</v>
      </c>
      <c r="I28" s="6" t="s">
        <v>807</v>
      </c>
    </row>
    <row r="29" spans="1:9" ht="21" x14ac:dyDescent="0.15">
      <c r="A29" s="5" t="s">
        <v>819</v>
      </c>
      <c r="B29" s="5" t="s">
        <v>329</v>
      </c>
      <c r="C29" s="6" t="s">
        <v>810</v>
      </c>
      <c r="D29" s="6" t="s">
        <v>821</v>
      </c>
      <c r="E29" s="5" t="s">
        <v>808</v>
      </c>
      <c r="F29" s="8">
        <v>1484900</v>
      </c>
      <c r="G29" s="8">
        <v>1484900</v>
      </c>
      <c r="H29" s="8">
        <v>0</v>
      </c>
      <c r="I29" s="6" t="s">
        <v>807</v>
      </c>
    </row>
    <row r="30" spans="1:9" ht="21" x14ac:dyDescent="0.15">
      <c r="A30" s="5" t="s">
        <v>819</v>
      </c>
      <c r="B30" s="5" t="s">
        <v>329</v>
      </c>
      <c r="C30" s="6" t="s">
        <v>810</v>
      </c>
      <c r="D30" s="6" t="s">
        <v>821</v>
      </c>
      <c r="E30" s="5" t="s">
        <v>809</v>
      </c>
      <c r="F30" s="8">
        <v>1314900</v>
      </c>
      <c r="G30" s="8">
        <v>1314900</v>
      </c>
      <c r="H30" s="8">
        <v>0</v>
      </c>
      <c r="I30" s="6" t="s">
        <v>807</v>
      </c>
    </row>
    <row r="31" spans="1:9" x14ac:dyDescent="0.15">
      <c r="A31" s="5" t="s">
        <v>822</v>
      </c>
      <c r="B31" s="5" t="s">
        <v>329</v>
      </c>
      <c r="C31" s="6" t="s">
        <v>804</v>
      </c>
      <c r="D31" s="6" t="s">
        <v>823</v>
      </c>
      <c r="E31" s="5" t="s">
        <v>806</v>
      </c>
      <c r="F31" s="8">
        <v>7000</v>
      </c>
      <c r="G31" s="8">
        <v>23330.6</v>
      </c>
      <c r="H31" s="8">
        <v>16330.6</v>
      </c>
      <c r="I31" s="6" t="s">
        <v>807</v>
      </c>
    </row>
    <row r="32" spans="1:9" x14ac:dyDescent="0.15">
      <c r="A32" s="5" t="s">
        <v>822</v>
      </c>
      <c r="B32" s="5" t="s">
        <v>329</v>
      </c>
      <c r="C32" s="6" t="s">
        <v>804</v>
      </c>
      <c r="D32" s="6" t="s">
        <v>823</v>
      </c>
      <c r="E32" s="5" t="s">
        <v>808</v>
      </c>
      <c r="F32" s="8">
        <v>7000</v>
      </c>
      <c r="G32" s="8">
        <v>7000</v>
      </c>
      <c r="H32" s="8">
        <v>0</v>
      </c>
      <c r="I32" s="6" t="s">
        <v>807</v>
      </c>
    </row>
    <row r="33" spans="1:9" x14ac:dyDescent="0.15">
      <c r="A33" s="5" t="s">
        <v>822</v>
      </c>
      <c r="B33" s="5" t="s">
        <v>329</v>
      </c>
      <c r="C33" s="6" t="s">
        <v>804</v>
      </c>
      <c r="D33" s="6" t="s">
        <v>823</v>
      </c>
      <c r="E33" s="5" t="s">
        <v>809</v>
      </c>
      <c r="F33" s="8">
        <v>7000</v>
      </c>
      <c r="G33" s="8">
        <v>7000</v>
      </c>
      <c r="H33" s="8">
        <v>0</v>
      </c>
      <c r="I33" s="6" t="s">
        <v>807</v>
      </c>
    </row>
    <row r="34" spans="1:9" ht="21" x14ac:dyDescent="0.15">
      <c r="A34" s="5" t="s">
        <v>822</v>
      </c>
      <c r="B34" s="5" t="s">
        <v>329</v>
      </c>
      <c r="C34" s="6" t="s">
        <v>810</v>
      </c>
      <c r="D34" s="6" t="s">
        <v>823</v>
      </c>
      <c r="E34" s="5" t="s">
        <v>806</v>
      </c>
      <c r="F34" s="8">
        <v>472103.67</v>
      </c>
      <c r="G34" s="8">
        <v>432495.52</v>
      </c>
      <c r="H34" s="8">
        <v>-39608.15</v>
      </c>
      <c r="I34" s="6" t="s">
        <v>807</v>
      </c>
    </row>
    <row r="35" spans="1:9" ht="21" x14ac:dyDescent="0.15">
      <c r="A35" s="5" t="s">
        <v>822</v>
      </c>
      <c r="B35" s="5" t="s">
        <v>329</v>
      </c>
      <c r="C35" s="6" t="s">
        <v>810</v>
      </c>
      <c r="D35" s="6" t="s">
        <v>823</v>
      </c>
      <c r="E35" s="5" t="s">
        <v>808</v>
      </c>
      <c r="F35" s="8">
        <v>218922.25</v>
      </c>
      <c r="G35" s="8">
        <v>218922.25</v>
      </c>
      <c r="H35" s="8">
        <v>0</v>
      </c>
      <c r="I35" s="6" t="s">
        <v>807</v>
      </c>
    </row>
    <row r="36" spans="1:9" ht="21" x14ac:dyDescent="0.15">
      <c r="A36" s="5" t="s">
        <v>822</v>
      </c>
      <c r="B36" s="5" t="s">
        <v>329</v>
      </c>
      <c r="C36" s="6" t="s">
        <v>810</v>
      </c>
      <c r="D36" s="6" t="s">
        <v>823</v>
      </c>
      <c r="E36" s="5" t="s">
        <v>809</v>
      </c>
      <c r="F36" s="8">
        <v>218922.25</v>
      </c>
      <c r="G36" s="8">
        <v>218922.25</v>
      </c>
      <c r="H36" s="8">
        <v>0</v>
      </c>
      <c r="I36" s="6" t="s">
        <v>807</v>
      </c>
    </row>
    <row r="37" spans="1:9" x14ac:dyDescent="0.15">
      <c r="A37" s="5" t="s">
        <v>824</v>
      </c>
      <c r="B37" s="5" t="s">
        <v>329</v>
      </c>
      <c r="C37" s="6" t="s">
        <v>804</v>
      </c>
      <c r="D37" s="6" t="s">
        <v>825</v>
      </c>
      <c r="E37" s="5" t="s">
        <v>806</v>
      </c>
      <c r="F37" s="8">
        <v>742550.22</v>
      </c>
      <c r="G37" s="8">
        <v>734586.55</v>
      </c>
      <c r="H37" s="8">
        <v>-7963.67</v>
      </c>
      <c r="I37" s="6" t="s">
        <v>807</v>
      </c>
    </row>
    <row r="38" spans="1:9" x14ac:dyDescent="0.15">
      <c r="A38" s="5" t="s">
        <v>824</v>
      </c>
      <c r="B38" s="5" t="s">
        <v>329</v>
      </c>
      <c r="C38" s="6" t="s">
        <v>804</v>
      </c>
      <c r="D38" s="6" t="s">
        <v>825</v>
      </c>
      <c r="E38" s="5" t="s">
        <v>808</v>
      </c>
      <c r="F38" s="8">
        <v>798869.22</v>
      </c>
      <c r="G38" s="8">
        <v>798869.22</v>
      </c>
      <c r="H38" s="8">
        <v>0</v>
      </c>
      <c r="I38" s="6" t="s">
        <v>807</v>
      </c>
    </row>
    <row r="39" spans="1:9" x14ac:dyDescent="0.15">
      <c r="A39" s="5" t="s">
        <v>824</v>
      </c>
      <c r="B39" s="5" t="s">
        <v>329</v>
      </c>
      <c r="C39" s="6" t="s">
        <v>804</v>
      </c>
      <c r="D39" s="6" t="s">
        <v>825</v>
      </c>
      <c r="E39" s="5" t="s">
        <v>809</v>
      </c>
      <c r="F39" s="8">
        <v>798869.22</v>
      </c>
      <c r="G39" s="8">
        <v>798869.22</v>
      </c>
      <c r="H39" s="8">
        <v>0</v>
      </c>
      <c r="I39" s="6" t="s">
        <v>807</v>
      </c>
    </row>
    <row r="40" spans="1:9" ht="21" x14ac:dyDescent="0.15">
      <c r="A40" s="5" t="s">
        <v>824</v>
      </c>
      <c r="B40" s="5" t="s">
        <v>329</v>
      </c>
      <c r="C40" s="6" t="s">
        <v>810</v>
      </c>
      <c r="D40" s="6" t="s">
        <v>825</v>
      </c>
      <c r="E40" s="5" t="s">
        <v>806</v>
      </c>
      <c r="F40" s="8">
        <v>144185.82</v>
      </c>
      <c r="G40" s="8">
        <v>78555.259999999995</v>
      </c>
      <c r="H40" s="8">
        <v>-65630.559999999998</v>
      </c>
      <c r="I40" s="6" t="s">
        <v>807</v>
      </c>
    </row>
    <row r="41" spans="1:9" ht="21" x14ac:dyDescent="0.15">
      <c r="A41" s="5" t="s">
        <v>824</v>
      </c>
      <c r="B41" s="5" t="s">
        <v>329</v>
      </c>
      <c r="C41" s="6" t="s">
        <v>810</v>
      </c>
      <c r="D41" s="6" t="s">
        <v>825</v>
      </c>
      <c r="E41" s="5" t="s">
        <v>808</v>
      </c>
      <c r="F41" s="8">
        <v>52204</v>
      </c>
      <c r="G41" s="8">
        <v>52204</v>
      </c>
      <c r="H41" s="8">
        <v>0</v>
      </c>
      <c r="I41" s="6" t="s">
        <v>807</v>
      </c>
    </row>
    <row r="42" spans="1:9" ht="21" x14ac:dyDescent="0.15">
      <c r="A42" s="5" t="s">
        <v>824</v>
      </c>
      <c r="B42" s="5" t="s">
        <v>329</v>
      </c>
      <c r="C42" s="6" t="s">
        <v>810</v>
      </c>
      <c r="D42" s="6" t="s">
        <v>825</v>
      </c>
      <c r="E42" s="5" t="s">
        <v>809</v>
      </c>
      <c r="F42" s="8">
        <v>52204</v>
      </c>
      <c r="G42" s="8">
        <v>52204</v>
      </c>
      <c r="H42" s="8">
        <v>0</v>
      </c>
      <c r="I42" s="6" t="s">
        <v>807</v>
      </c>
    </row>
    <row r="43" spans="1:9" x14ac:dyDescent="0.15">
      <c r="A43" s="5" t="s">
        <v>824</v>
      </c>
      <c r="B43" s="5" t="s">
        <v>429</v>
      </c>
      <c r="C43" s="6" t="s">
        <v>804</v>
      </c>
      <c r="D43" s="6" t="s">
        <v>826</v>
      </c>
      <c r="E43" s="5" t="s">
        <v>806</v>
      </c>
      <c r="F43" s="8">
        <v>11000</v>
      </c>
      <c r="G43" s="8">
        <v>0</v>
      </c>
      <c r="H43" s="8">
        <v>-11000</v>
      </c>
      <c r="I43" s="6" t="s">
        <v>807</v>
      </c>
    </row>
    <row r="44" spans="1:9" x14ac:dyDescent="0.15">
      <c r="A44" s="5" t="s">
        <v>824</v>
      </c>
      <c r="B44" s="5" t="s">
        <v>429</v>
      </c>
      <c r="C44" s="6" t="s">
        <v>804</v>
      </c>
      <c r="D44" s="6" t="s">
        <v>826</v>
      </c>
      <c r="E44" s="5" t="s">
        <v>808</v>
      </c>
      <c r="F44" s="8">
        <v>11000</v>
      </c>
      <c r="G44" s="8">
        <v>11000</v>
      </c>
      <c r="H44" s="8">
        <v>0</v>
      </c>
      <c r="I44" s="6" t="s">
        <v>807</v>
      </c>
    </row>
    <row r="45" spans="1:9" x14ac:dyDescent="0.15">
      <c r="A45" s="5" t="s">
        <v>824</v>
      </c>
      <c r="B45" s="5" t="s">
        <v>429</v>
      </c>
      <c r="C45" s="6" t="s">
        <v>804</v>
      </c>
      <c r="D45" s="6" t="s">
        <v>826</v>
      </c>
      <c r="E45" s="5" t="s">
        <v>809</v>
      </c>
      <c r="F45" s="8">
        <v>11000</v>
      </c>
      <c r="G45" s="8">
        <v>11000</v>
      </c>
      <c r="H45" s="8">
        <v>0</v>
      </c>
      <c r="I45" s="6" t="s">
        <v>807</v>
      </c>
    </row>
    <row r="46" spans="1:9" ht="21" x14ac:dyDescent="0.15">
      <c r="A46" s="5" t="s">
        <v>827</v>
      </c>
      <c r="B46" s="5" t="s">
        <v>329</v>
      </c>
      <c r="C46" s="6" t="s">
        <v>810</v>
      </c>
      <c r="D46" s="6" t="s">
        <v>828</v>
      </c>
      <c r="E46" s="5" t="s">
        <v>806</v>
      </c>
      <c r="F46" s="8">
        <v>5000</v>
      </c>
      <c r="G46" s="8">
        <v>4070.64</v>
      </c>
      <c r="H46" s="8">
        <v>-929.36</v>
      </c>
      <c r="I46" s="6" t="s">
        <v>807</v>
      </c>
    </row>
    <row r="47" spans="1:9" ht="21" x14ac:dyDescent="0.15">
      <c r="A47" s="5" t="s">
        <v>827</v>
      </c>
      <c r="B47" s="5" t="s">
        <v>329</v>
      </c>
      <c r="C47" s="6" t="s">
        <v>810</v>
      </c>
      <c r="D47" s="6" t="s">
        <v>828</v>
      </c>
      <c r="E47" s="5" t="s">
        <v>808</v>
      </c>
      <c r="F47" s="8">
        <v>5000</v>
      </c>
      <c r="G47" s="8">
        <v>5000</v>
      </c>
      <c r="H47" s="8">
        <v>0</v>
      </c>
      <c r="I47" s="6" t="s">
        <v>807</v>
      </c>
    </row>
    <row r="48" spans="1:9" ht="21" x14ac:dyDescent="0.15">
      <c r="A48" s="5" t="s">
        <v>827</v>
      </c>
      <c r="B48" s="5" t="s">
        <v>329</v>
      </c>
      <c r="C48" s="6" t="s">
        <v>810</v>
      </c>
      <c r="D48" s="6" t="s">
        <v>828</v>
      </c>
      <c r="E48" s="5" t="s">
        <v>809</v>
      </c>
      <c r="F48" s="8">
        <v>5000</v>
      </c>
      <c r="G48" s="8">
        <v>5000</v>
      </c>
      <c r="H48" s="8">
        <v>0</v>
      </c>
      <c r="I48" s="6" t="s">
        <v>807</v>
      </c>
    </row>
    <row r="49" spans="1:9" ht="21" x14ac:dyDescent="0.15">
      <c r="A49" s="5" t="s">
        <v>827</v>
      </c>
      <c r="B49" s="5" t="s">
        <v>329</v>
      </c>
      <c r="C49" s="6" t="s">
        <v>804</v>
      </c>
      <c r="D49" s="6" t="s">
        <v>828</v>
      </c>
      <c r="E49" s="5" t="s">
        <v>806</v>
      </c>
      <c r="F49" s="8">
        <v>20000</v>
      </c>
      <c r="G49" s="8">
        <v>21361.23</v>
      </c>
      <c r="H49" s="8">
        <v>1361.23</v>
      </c>
      <c r="I49" s="6" t="s">
        <v>807</v>
      </c>
    </row>
    <row r="50" spans="1:9" ht="21" x14ac:dyDescent="0.15">
      <c r="A50" s="5" t="s">
        <v>827</v>
      </c>
      <c r="B50" s="5" t="s">
        <v>329</v>
      </c>
      <c r="C50" s="6" t="s">
        <v>804</v>
      </c>
      <c r="D50" s="6" t="s">
        <v>828</v>
      </c>
      <c r="E50" s="5" t="s">
        <v>808</v>
      </c>
      <c r="F50" s="8">
        <v>20000</v>
      </c>
      <c r="G50" s="8">
        <v>20000</v>
      </c>
      <c r="H50" s="8">
        <v>0</v>
      </c>
      <c r="I50" s="6" t="s">
        <v>807</v>
      </c>
    </row>
    <row r="51" spans="1:9" ht="21" x14ac:dyDescent="0.15">
      <c r="A51" s="5" t="s">
        <v>827</v>
      </c>
      <c r="B51" s="5" t="s">
        <v>329</v>
      </c>
      <c r="C51" s="6" t="s">
        <v>804</v>
      </c>
      <c r="D51" s="6" t="s">
        <v>828</v>
      </c>
      <c r="E51" s="5" t="s">
        <v>809</v>
      </c>
      <c r="F51" s="8">
        <v>20000</v>
      </c>
      <c r="G51" s="8">
        <v>20000</v>
      </c>
      <c r="H51" s="8">
        <v>0</v>
      </c>
      <c r="I51" s="6" t="s">
        <v>807</v>
      </c>
    </row>
    <row r="52" spans="1:9" ht="21" x14ac:dyDescent="0.15">
      <c r="A52" s="5" t="s">
        <v>829</v>
      </c>
      <c r="B52" s="5" t="s">
        <v>329</v>
      </c>
      <c r="C52" s="6" t="s">
        <v>810</v>
      </c>
      <c r="D52" s="6" t="s">
        <v>830</v>
      </c>
      <c r="E52" s="5" t="s">
        <v>806</v>
      </c>
      <c r="F52" s="8">
        <v>1146543</v>
      </c>
      <c r="G52" s="8">
        <v>1156043</v>
      </c>
      <c r="H52" s="8">
        <v>9500</v>
      </c>
      <c r="I52" s="6" t="s">
        <v>807</v>
      </c>
    </row>
    <row r="53" spans="1:9" ht="21" x14ac:dyDescent="0.15">
      <c r="A53" s="5" t="s">
        <v>829</v>
      </c>
      <c r="B53" s="5" t="s">
        <v>329</v>
      </c>
      <c r="C53" s="6" t="s">
        <v>810</v>
      </c>
      <c r="D53" s="6" t="s">
        <v>830</v>
      </c>
      <c r="E53" s="5" t="s">
        <v>808</v>
      </c>
      <c r="F53" s="8">
        <v>1400000</v>
      </c>
      <c r="G53" s="8">
        <v>1400000</v>
      </c>
      <c r="H53" s="8">
        <v>0</v>
      </c>
      <c r="I53" s="6" t="s">
        <v>807</v>
      </c>
    </row>
    <row r="54" spans="1:9" ht="21" x14ac:dyDescent="0.15">
      <c r="A54" s="5" t="s">
        <v>829</v>
      </c>
      <c r="B54" s="5" t="s">
        <v>329</v>
      </c>
      <c r="C54" s="6" t="s">
        <v>810</v>
      </c>
      <c r="D54" s="6" t="s">
        <v>830</v>
      </c>
      <c r="E54" s="5" t="s">
        <v>809</v>
      </c>
      <c r="F54" s="8">
        <v>1400000</v>
      </c>
      <c r="G54" s="8">
        <v>1400000</v>
      </c>
      <c r="H54" s="8">
        <v>0</v>
      </c>
      <c r="I54" s="6" t="s">
        <v>807</v>
      </c>
    </row>
    <row r="55" spans="1:9" ht="21" x14ac:dyDescent="0.15">
      <c r="A55" s="5" t="s">
        <v>831</v>
      </c>
      <c r="B55" s="5" t="s">
        <v>329</v>
      </c>
      <c r="C55" s="6" t="s">
        <v>810</v>
      </c>
      <c r="D55" s="6" t="s">
        <v>832</v>
      </c>
      <c r="E55" s="5" t="s">
        <v>806</v>
      </c>
      <c r="F55" s="8">
        <v>0</v>
      </c>
      <c r="G55" s="8">
        <v>58105</v>
      </c>
      <c r="H55" s="8">
        <v>58105</v>
      </c>
      <c r="I55" s="6" t="s">
        <v>807</v>
      </c>
    </row>
    <row r="56" spans="1:9" ht="21" x14ac:dyDescent="0.15">
      <c r="A56" s="5" t="s">
        <v>831</v>
      </c>
      <c r="B56" s="5" t="s">
        <v>329</v>
      </c>
      <c r="C56" s="6" t="s">
        <v>810</v>
      </c>
      <c r="D56" s="6" t="s">
        <v>832</v>
      </c>
      <c r="E56" s="5" t="s">
        <v>808</v>
      </c>
      <c r="F56" s="8">
        <v>0</v>
      </c>
      <c r="G56" s="8">
        <v>0</v>
      </c>
      <c r="H56" s="8">
        <v>0</v>
      </c>
      <c r="I56" s="6" t="s">
        <v>807</v>
      </c>
    </row>
    <row r="57" spans="1:9" ht="21" x14ac:dyDescent="0.15">
      <c r="A57" s="5" t="s">
        <v>831</v>
      </c>
      <c r="B57" s="5" t="s">
        <v>329</v>
      </c>
      <c r="C57" s="6" t="s">
        <v>810</v>
      </c>
      <c r="D57" s="6" t="s">
        <v>832</v>
      </c>
      <c r="E57" s="5" t="s">
        <v>809</v>
      </c>
      <c r="F57" s="8">
        <v>0</v>
      </c>
      <c r="G57" s="8">
        <v>0</v>
      </c>
      <c r="H57" s="8">
        <v>0</v>
      </c>
      <c r="I57" s="6" t="s">
        <v>807</v>
      </c>
    </row>
    <row r="58" spans="1:9" ht="21" x14ac:dyDescent="0.15">
      <c r="A58" s="5" t="s">
        <v>275</v>
      </c>
      <c r="B58" s="5" t="s">
        <v>329</v>
      </c>
      <c r="C58" s="6" t="s">
        <v>810</v>
      </c>
      <c r="D58" s="6" t="s">
        <v>833</v>
      </c>
      <c r="E58" s="5" t="s">
        <v>806</v>
      </c>
      <c r="F58" s="8">
        <v>0</v>
      </c>
      <c r="G58" s="8">
        <v>18160</v>
      </c>
      <c r="H58" s="8">
        <v>18160</v>
      </c>
      <c r="I58" s="6" t="s">
        <v>807</v>
      </c>
    </row>
    <row r="59" spans="1:9" ht="21" x14ac:dyDescent="0.15">
      <c r="A59" s="5" t="s">
        <v>275</v>
      </c>
      <c r="B59" s="5" t="s">
        <v>329</v>
      </c>
      <c r="C59" s="6" t="s">
        <v>810</v>
      </c>
      <c r="D59" s="6" t="s">
        <v>833</v>
      </c>
      <c r="E59" s="5" t="s">
        <v>808</v>
      </c>
      <c r="F59" s="8">
        <v>0</v>
      </c>
      <c r="G59" s="8">
        <v>0</v>
      </c>
      <c r="H59" s="8">
        <v>0</v>
      </c>
      <c r="I59" s="6" t="s">
        <v>807</v>
      </c>
    </row>
    <row r="60" spans="1:9" ht="21" x14ac:dyDescent="0.15">
      <c r="A60" s="5" t="s">
        <v>275</v>
      </c>
      <c r="B60" s="5" t="s">
        <v>329</v>
      </c>
      <c r="C60" s="6" t="s">
        <v>810</v>
      </c>
      <c r="D60" s="6" t="s">
        <v>833</v>
      </c>
      <c r="E60" s="5" t="s">
        <v>809</v>
      </c>
      <c r="F60" s="8">
        <v>0</v>
      </c>
      <c r="G60" s="8">
        <v>0</v>
      </c>
      <c r="H60" s="8">
        <v>0</v>
      </c>
      <c r="I60" s="6" t="s">
        <v>807</v>
      </c>
    </row>
    <row r="61" spans="1:9" ht="21" x14ac:dyDescent="0.15">
      <c r="A61" s="5" t="s">
        <v>281</v>
      </c>
      <c r="B61" s="5" t="s">
        <v>329</v>
      </c>
      <c r="C61" s="6" t="s">
        <v>810</v>
      </c>
      <c r="D61" s="6" t="s">
        <v>834</v>
      </c>
      <c r="E61" s="5" t="s">
        <v>806</v>
      </c>
      <c r="F61" s="8">
        <v>0</v>
      </c>
      <c r="G61" s="8">
        <v>25600</v>
      </c>
      <c r="H61" s="8">
        <v>25600</v>
      </c>
      <c r="I61" s="6" t="s">
        <v>807</v>
      </c>
    </row>
    <row r="62" spans="1:9" ht="21" x14ac:dyDescent="0.15">
      <c r="A62" s="5" t="s">
        <v>281</v>
      </c>
      <c r="B62" s="5" t="s">
        <v>329</v>
      </c>
      <c r="C62" s="6" t="s">
        <v>810</v>
      </c>
      <c r="D62" s="6" t="s">
        <v>834</v>
      </c>
      <c r="E62" s="5" t="s">
        <v>808</v>
      </c>
      <c r="F62" s="8">
        <v>0</v>
      </c>
      <c r="G62" s="8">
        <v>0</v>
      </c>
      <c r="H62" s="8">
        <v>0</v>
      </c>
      <c r="I62" s="6" t="s">
        <v>807</v>
      </c>
    </row>
    <row r="63" spans="1:9" ht="21" x14ac:dyDescent="0.15">
      <c r="A63" s="5" t="s">
        <v>281</v>
      </c>
      <c r="B63" s="5" t="s">
        <v>329</v>
      </c>
      <c r="C63" s="6" t="s">
        <v>810</v>
      </c>
      <c r="D63" s="6" t="s">
        <v>834</v>
      </c>
      <c r="E63" s="5" t="s">
        <v>809</v>
      </c>
      <c r="F63" s="8">
        <v>0</v>
      </c>
      <c r="G63" s="8">
        <v>0</v>
      </c>
      <c r="H63" s="8">
        <v>0</v>
      </c>
      <c r="I63" s="6" t="s">
        <v>807</v>
      </c>
    </row>
    <row r="64" spans="1:9" ht="21" x14ac:dyDescent="0.15">
      <c r="A64" s="5" t="s">
        <v>284</v>
      </c>
      <c r="B64" s="5" t="s">
        <v>329</v>
      </c>
      <c r="C64" s="6" t="s">
        <v>810</v>
      </c>
      <c r="D64" s="6" t="s">
        <v>835</v>
      </c>
      <c r="E64" s="5" t="s">
        <v>806</v>
      </c>
      <c r="F64" s="8">
        <v>79069.179999999993</v>
      </c>
      <c r="G64" s="8">
        <v>104312.18</v>
      </c>
      <c r="H64" s="8">
        <v>25243</v>
      </c>
      <c r="I64" s="6" t="s">
        <v>807</v>
      </c>
    </row>
    <row r="65" spans="1:9" ht="21" x14ac:dyDescent="0.15">
      <c r="A65" s="5" t="s">
        <v>284</v>
      </c>
      <c r="B65" s="5" t="s">
        <v>329</v>
      </c>
      <c r="C65" s="6" t="s">
        <v>810</v>
      </c>
      <c r="D65" s="6" t="s">
        <v>835</v>
      </c>
      <c r="E65" s="5" t="s">
        <v>808</v>
      </c>
      <c r="F65" s="8">
        <v>0</v>
      </c>
      <c r="G65" s="8">
        <v>0</v>
      </c>
      <c r="H65" s="8">
        <v>0</v>
      </c>
      <c r="I65" s="6" t="s">
        <v>807</v>
      </c>
    </row>
    <row r="66" spans="1:9" ht="21" x14ac:dyDescent="0.15">
      <c r="A66" s="5" t="s">
        <v>284</v>
      </c>
      <c r="B66" s="5" t="s">
        <v>329</v>
      </c>
      <c r="C66" s="6" t="s">
        <v>810</v>
      </c>
      <c r="D66" s="6" t="s">
        <v>835</v>
      </c>
      <c r="E66" s="5" t="s">
        <v>809</v>
      </c>
      <c r="F66" s="8">
        <v>0</v>
      </c>
      <c r="G66" s="8">
        <v>0</v>
      </c>
      <c r="H66" s="8">
        <v>0</v>
      </c>
      <c r="I66" s="6" t="s">
        <v>807</v>
      </c>
    </row>
    <row r="67" spans="1:9" ht="20.100000000000001" customHeight="1" x14ac:dyDescent="0.15">
      <c r="A67" s="27" t="s">
        <v>440</v>
      </c>
      <c r="B67" s="27"/>
      <c r="C67" s="27"/>
      <c r="D67" s="27"/>
      <c r="E67" s="27"/>
      <c r="F67" s="9">
        <f>SUM(F7:F66)</f>
        <v>37924535.649999984</v>
      </c>
      <c r="G67" s="9">
        <f>SUM(G7:G66)</f>
        <v>37924535.649999991</v>
      </c>
      <c r="H67" s="9">
        <f>SUM(H7:H66)</f>
        <v>2.9103830456733704E-11</v>
      </c>
    </row>
    <row r="68" spans="1:9" ht="20.100000000000001" customHeight="1" x14ac:dyDescent="0.15"/>
    <row r="69" spans="1:9" ht="20.100000000000001" customHeight="1" x14ac:dyDescent="0.15">
      <c r="A69" s="26" t="s">
        <v>791</v>
      </c>
      <c r="B69" s="26"/>
      <c r="C69" s="26"/>
      <c r="D69" s="26" t="s">
        <v>836</v>
      </c>
      <c r="E69" s="26"/>
      <c r="F69" s="26"/>
      <c r="G69" s="26"/>
      <c r="H69" s="26"/>
      <c r="I69" s="26"/>
    </row>
    <row r="70" spans="1:9" ht="20.100000000000001" customHeight="1" x14ac:dyDescent="0.15">
      <c r="A70" s="20" t="s">
        <v>793</v>
      </c>
      <c r="B70" s="20" t="s">
        <v>794</v>
      </c>
      <c r="C70" s="20" t="s">
        <v>795</v>
      </c>
      <c r="D70" s="20" t="s">
        <v>796</v>
      </c>
      <c r="E70" s="20" t="s">
        <v>797</v>
      </c>
      <c r="F70" s="20" t="s">
        <v>798</v>
      </c>
      <c r="G70" s="20"/>
      <c r="H70" s="20"/>
      <c r="I70" s="20"/>
    </row>
    <row r="71" spans="1:9" ht="20.100000000000001" customHeight="1" x14ac:dyDescent="0.15">
      <c r="A71" s="20"/>
      <c r="B71" s="20"/>
      <c r="C71" s="20"/>
      <c r="D71" s="20"/>
      <c r="E71" s="20"/>
      <c r="F71" s="5" t="s">
        <v>799</v>
      </c>
      <c r="G71" s="5" t="s">
        <v>800</v>
      </c>
      <c r="H71" s="5" t="s">
        <v>801</v>
      </c>
      <c r="I71" s="5" t="s">
        <v>802</v>
      </c>
    </row>
    <row r="72" spans="1:9" ht="20.100000000000001" customHeight="1" x14ac:dyDescent="0.15">
      <c r="A72" s="20" t="s">
        <v>837</v>
      </c>
      <c r="B72" s="20"/>
      <c r="C72" s="20"/>
      <c r="D72" s="20"/>
      <c r="E72" s="20"/>
      <c r="F72" s="20"/>
      <c r="G72" s="20"/>
      <c r="H72" s="20"/>
      <c r="I72" s="20"/>
    </row>
    <row r="73" spans="1:9" ht="20.100000000000001" customHeight="1" x14ac:dyDescent="0.15"/>
    <row r="74" spans="1:9" ht="20.100000000000001" customHeight="1" x14ac:dyDescent="0.15">
      <c r="A74" s="26" t="s">
        <v>791</v>
      </c>
      <c r="B74" s="26"/>
      <c r="C74" s="26"/>
      <c r="D74" s="26" t="s">
        <v>838</v>
      </c>
      <c r="E74" s="26"/>
      <c r="F74" s="26"/>
      <c r="G74" s="26"/>
      <c r="H74" s="26"/>
      <c r="I74" s="26"/>
    </row>
    <row r="75" spans="1:9" ht="20.100000000000001" customHeight="1" x14ac:dyDescent="0.15">
      <c r="A75" s="20" t="s">
        <v>793</v>
      </c>
      <c r="B75" s="20" t="s">
        <v>794</v>
      </c>
      <c r="C75" s="20" t="s">
        <v>795</v>
      </c>
      <c r="D75" s="20" t="s">
        <v>796</v>
      </c>
      <c r="E75" s="20" t="s">
        <v>797</v>
      </c>
      <c r="F75" s="20" t="s">
        <v>798</v>
      </c>
      <c r="G75" s="20"/>
      <c r="H75" s="20"/>
      <c r="I75" s="20"/>
    </row>
    <row r="76" spans="1:9" ht="20.100000000000001" customHeight="1" x14ac:dyDescent="0.15">
      <c r="A76" s="20"/>
      <c r="B76" s="20"/>
      <c r="C76" s="20"/>
      <c r="D76" s="20"/>
      <c r="E76" s="20"/>
      <c r="F76" s="5" t="s">
        <v>799</v>
      </c>
      <c r="G76" s="5" t="s">
        <v>800</v>
      </c>
      <c r="H76" s="5" t="s">
        <v>801</v>
      </c>
      <c r="I76" s="5" t="s">
        <v>802</v>
      </c>
    </row>
    <row r="77" spans="1:9" x14ac:dyDescent="0.15">
      <c r="A77" s="5" t="s">
        <v>803</v>
      </c>
      <c r="B77" s="5" t="s">
        <v>429</v>
      </c>
      <c r="C77" s="6" t="s">
        <v>839</v>
      </c>
      <c r="D77" s="6" t="s">
        <v>840</v>
      </c>
      <c r="E77" s="5" t="s">
        <v>806</v>
      </c>
      <c r="F77" s="8">
        <v>70000</v>
      </c>
      <c r="G77" s="8">
        <v>69693.59</v>
      </c>
      <c r="H77" s="8">
        <v>-306.41000000000003</v>
      </c>
      <c r="I77" s="6" t="s">
        <v>807</v>
      </c>
    </row>
    <row r="78" spans="1:9" x14ac:dyDescent="0.15">
      <c r="A78" s="5" t="s">
        <v>803</v>
      </c>
      <c r="B78" s="5" t="s">
        <v>429</v>
      </c>
      <c r="C78" s="6" t="s">
        <v>839</v>
      </c>
      <c r="D78" s="6" t="s">
        <v>840</v>
      </c>
      <c r="E78" s="5" t="s">
        <v>808</v>
      </c>
      <c r="F78" s="8">
        <v>0</v>
      </c>
      <c r="G78" s="8">
        <v>0</v>
      </c>
      <c r="H78" s="8">
        <v>0</v>
      </c>
      <c r="I78" s="6" t="s">
        <v>807</v>
      </c>
    </row>
    <row r="79" spans="1:9" x14ac:dyDescent="0.15">
      <c r="A79" s="5" t="s">
        <v>803</v>
      </c>
      <c r="B79" s="5" t="s">
        <v>429</v>
      </c>
      <c r="C79" s="6" t="s">
        <v>839</v>
      </c>
      <c r="D79" s="6" t="s">
        <v>840</v>
      </c>
      <c r="E79" s="5" t="s">
        <v>809</v>
      </c>
      <c r="F79" s="8">
        <v>0</v>
      </c>
      <c r="G79" s="8">
        <v>0</v>
      </c>
      <c r="H79" s="8">
        <v>0</v>
      </c>
      <c r="I79" s="6" t="s">
        <v>807</v>
      </c>
    </row>
    <row r="80" spans="1:9" ht="21" x14ac:dyDescent="0.15">
      <c r="A80" s="5" t="s">
        <v>814</v>
      </c>
      <c r="B80" s="5" t="s">
        <v>429</v>
      </c>
      <c r="C80" s="6" t="s">
        <v>839</v>
      </c>
      <c r="D80" s="6" t="s">
        <v>841</v>
      </c>
      <c r="E80" s="5" t="s">
        <v>806</v>
      </c>
      <c r="F80" s="8">
        <v>30000</v>
      </c>
      <c r="G80" s="8">
        <v>21047.49</v>
      </c>
      <c r="H80" s="8">
        <v>-8952.51</v>
      </c>
      <c r="I80" s="6" t="s">
        <v>807</v>
      </c>
    </row>
    <row r="81" spans="1:9" ht="21" x14ac:dyDescent="0.15">
      <c r="A81" s="5" t="s">
        <v>814</v>
      </c>
      <c r="B81" s="5" t="s">
        <v>429</v>
      </c>
      <c r="C81" s="6" t="s">
        <v>839</v>
      </c>
      <c r="D81" s="6" t="s">
        <v>841</v>
      </c>
      <c r="E81" s="5" t="s">
        <v>808</v>
      </c>
      <c r="F81" s="8">
        <v>0</v>
      </c>
      <c r="G81" s="8">
        <v>0</v>
      </c>
      <c r="H81" s="8">
        <v>0</v>
      </c>
      <c r="I81" s="6" t="s">
        <v>807</v>
      </c>
    </row>
    <row r="82" spans="1:9" ht="21" x14ac:dyDescent="0.15">
      <c r="A82" s="5" t="s">
        <v>814</v>
      </c>
      <c r="B82" s="5" t="s">
        <v>429</v>
      </c>
      <c r="C82" s="6" t="s">
        <v>839</v>
      </c>
      <c r="D82" s="6" t="s">
        <v>841</v>
      </c>
      <c r="E82" s="5" t="s">
        <v>809</v>
      </c>
      <c r="F82" s="8">
        <v>0</v>
      </c>
      <c r="G82" s="8">
        <v>0</v>
      </c>
      <c r="H82" s="8">
        <v>0</v>
      </c>
      <c r="I82" s="6" t="s">
        <v>807</v>
      </c>
    </row>
    <row r="83" spans="1:9" ht="21" x14ac:dyDescent="0.15">
      <c r="A83" s="5" t="s">
        <v>822</v>
      </c>
      <c r="B83" s="5" t="s">
        <v>329</v>
      </c>
      <c r="C83" s="6" t="s">
        <v>839</v>
      </c>
      <c r="D83" s="6" t="s">
        <v>842</v>
      </c>
      <c r="E83" s="5" t="s">
        <v>806</v>
      </c>
      <c r="F83" s="8">
        <v>21240</v>
      </c>
      <c r="G83" s="8">
        <v>37940</v>
      </c>
      <c r="H83" s="8">
        <v>16700</v>
      </c>
      <c r="I83" s="6" t="s">
        <v>807</v>
      </c>
    </row>
    <row r="84" spans="1:9" ht="21" x14ac:dyDescent="0.15">
      <c r="A84" s="5" t="s">
        <v>822</v>
      </c>
      <c r="B84" s="5" t="s">
        <v>329</v>
      </c>
      <c r="C84" s="6" t="s">
        <v>839</v>
      </c>
      <c r="D84" s="6" t="s">
        <v>842</v>
      </c>
      <c r="E84" s="5" t="s">
        <v>808</v>
      </c>
      <c r="F84" s="8">
        <v>0</v>
      </c>
      <c r="G84" s="8">
        <v>0</v>
      </c>
      <c r="H84" s="8">
        <v>0</v>
      </c>
      <c r="I84" s="6" t="s">
        <v>807</v>
      </c>
    </row>
    <row r="85" spans="1:9" ht="21" x14ac:dyDescent="0.15">
      <c r="A85" s="5" t="s">
        <v>822</v>
      </c>
      <c r="B85" s="5" t="s">
        <v>329</v>
      </c>
      <c r="C85" s="6" t="s">
        <v>839</v>
      </c>
      <c r="D85" s="6" t="s">
        <v>842</v>
      </c>
      <c r="E85" s="5" t="s">
        <v>809</v>
      </c>
      <c r="F85" s="8">
        <v>0</v>
      </c>
      <c r="G85" s="8">
        <v>0</v>
      </c>
      <c r="H85" s="8">
        <v>0</v>
      </c>
      <c r="I85" s="6" t="s">
        <v>807</v>
      </c>
    </row>
    <row r="86" spans="1:9" ht="21" x14ac:dyDescent="0.15">
      <c r="A86" s="5" t="s">
        <v>831</v>
      </c>
      <c r="B86" s="5" t="s">
        <v>329</v>
      </c>
      <c r="C86" s="6" t="s">
        <v>839</v>
      </c>
      <c r="D86" s="6" t="s">
        <v>843</v>
      </c>
      <c r="E86" s="5" t="s">
        <v>806</v>
      </c>
      <c r="F86" s="8">
        <v>0</v>
      </c>
      <c r="G86" s="8">
        <v>14808</v>
      </c>
      <c r="H86" s="8">
        <v>14808</v>
      </c>
      <c r="I86" s="6" t="s">
        <v>807</v>
      </c>
    </row>
    <row r="87" spans="1:9" ht="21" x14ac:dyDescent="0.15">
      <c r="A87" s="5" t="s">
        <v>831</v>
      </c>
      <c r="B87" s="5" t="s">
        <v>329</v>
      </c>
      <c r="C87" s="6" t="s">
        <v>839</v>
      </c>
      <c r="D87" s="6" t="s">
        <v>843</v>
      </c>
      <c r="E87" s="5" t="s">
        <v>808</v>
      </c>
      <c r="F87" s="8">
        <v>0</v>
      </c>
      <c r="G87" s="8">
        <v>0</v>
      </c>
      <c r="H87" s="8">
        <v>0</v>
      </c>
      <c r="I87" s="6" t="s">
        <v>807</v>
      </c>
    </row>
    <row r="88" spans="1:9" ht="21" x14ac:dyDescent="0.15">
      <c r="A88" s="5" t="s">
        <v>831</v>
      </c>
      <c r="B88" s="5" t="s">
        <v>329</v>
      </c>
      <c r="C88" s="6" t="s">
        <v>839</v>
      </c>
      <c r="D88" s="6" t="s">
        <v>843</v>
      </c>
      <c r="E88" s="5" t="s">
        <v>809</v>
      </c>
      <c r="F88" s="8">
        <v>0</v>
      </c>
      <c r="G88" s="8">
        <v>0</v>
      </c>
      <c r="H88" s="8">
        <v>0</v>
      </c>
      <c r="I88" s="6" t="s">
        <v>807</v>
      </c>
    </row>
    <row r="89" spans="1:9" ht="21" x14ac:dyDescent="0.15">
      <c r="A89" s="5" t="s">
        <v>272</v>
      </c>
      <c r="B89" s="5" t="s">
        <v>329</v>
      </c>
      <c r="C89" s="6" t="s">
        <v>839</v>
      </c>
      <c r="D89" s="6" t="s">
        <v>844</v>
      </c>
      <c r="E89" s="5" t="s">
        <v>806</v>
      </c>
      <c r="F89" s="8">
        <v>1700000</v>
      </c>
      <c r="G89" s="8">
        <v>1676897.2</v>
      </c>
      <c r="H89" s="8">
        <v>-23102.799999999999</v>
      </c>
      <c r="I89" s="6" t="s">
        <v>807</v>
      </c>
    </row>
    <row r="90" spans="1:9" ht="21" x14ac:dyDescent="0.15">
      <c r="A90" s="5" t="s">
        <v>272</v>
      </c>
      <c r="B90" s="5" t="s">
        <v>329</v>
      </c>
      <c r="C90" s="6" t="s">
        <v>839</v>
      </c>
      <c r="D90" s="6" t="s">
        <v>844</v>
      </c>
      <c r="E90" s="5" t="s">
        <v>808</v>
      </c>
      <c r="F90" s="8">
        <v>1650000</v>
      </c>
      <c r="G90" s="8">
        <v>1650000</v>
      </c>
      <c r="H90" s="8">
        <v>0</v>
      </c>
      <c r="I90" s="6" t="s">
        <v>807</v>
      </c>
    </row>
    <row r="91" spans="1:9" ht="21" x14ac:dyDescent="0.15">
      <c r="A91" s="5" t="s">
        <v>272</v>
      </c>
      <c r="B91" s="5" t="s">
        <v>329</v>
      </c>
      <c r="C91" s="6" t="s">
        <v>839</v>
      </c>
      <c r="D91" s="6" t="s">
        <v>844</v>
      </c>
      <c r="E91" s="5" t="s">
        <v>809</v>
      </c>
      <c r="F91" s="8">
        <v>1650000</v>
      </c>
      <c r="G91" s="8">
        <v>1650000</v>
      </c>
      <c r="H91" s="8">
        <v>0</v>
      </c>
      <c r="I91" s="6" t="s">
        <v>807</v>
      </c>
    </row>
    <row r="92" spans="1:9" ht="21" x14ac:dyDescent="0.15">
      <c r="A92" s="5" t="s">
        <v>284</v>
      </c>
      <c r="B92" s="5" t="s">
        <v>329</v>
      </c>
      <c r="C92" s="6" t="s">
        <v>845</v>
      </c>
      <c r="D92" s="6" t="s">
        <v>846</v>
      </c>
      <c r="E92" s="5" t="s">
        <v>806</v>
      </c>
      <c r="F92" s="8">
        <v>46620</v>
      </c>
      <c r="G92" s="8">
        <v>55833.68</v>
      </c>
      <c r="H92" s="8">
        <v>9213.68</v>
      </c>
      <c r="I92" s="6" t="s">
        <v>807</v>
      </c>
    </row>
    <row r="93" spans="1:9" ht="21" x14ac:dyDescent="0.15">
      <c r="A93" s="5" t="s">
        <v>284</v>
      </c>
      <c r="B93" s="5" t="s">
        <v>329</v>
      </c>
      <c r="C93" s="6" t="s">
        <v>845</v>
      </c>
      <c r="D93" s="6" t="s">
        <v>846</v>
      </c>
      <c r="E93" s="5" t="s">
        <v>808</v>
      </c>
      <c r="F93" s="8">
        <v>0</v>
      </c>
      <c r="G93" s="8">
        <v>0</v>
      </c>
      <c r="H93" s="8">
        <v>0</v>
      </c>
      <c r="I93" s="6" t="s">
        <v>807</v>
      </c>
    </row>
    <row r="94" spans="1:9" ht="21" x14ac:dyDescent="0.15">
      <c r="A94" s="5" t="s">
        <v>284</v>
      </c>
      <c r="B94" s="5" t="s">
        <v>329</v>
      </c>
      <c r="C94" s="6" t="s">
        <v>845</v>
      </c>
      <c r="D94" s="6" t="s">
        <v>846</v>
      </c>
      <c r="E94" s="5" t="s">
        <v>809</v>
      </c>
      <c r="F94" s="8">
        <v>0</v>
      </c>
      <c r="G94" s="8">
        <v>0</v>
      </c>
      <c r="H94" s="8">
        <v>0</v>
      </c>
      <c r="I94" s="6" t="s">
        <v>807</v>
      </c>
    </row>
    <row r="95" spans="1:9" ht="21" x14ac:dyDescent="0.15">
      <c r="A95" s="5" t="s">
        <v>284</v>
      </c>
      <c r="B95" s="5" t="s">
        <v>329</v>
      </c>
      <c r="C95" s="6" t="s">
        <v>839</v>
      </c>
      <c r="D95" s="6" t="s">
        <v>846</v>
      </c>
      <c r="E95" s="5" t="s">
        <v>806</v>
      </c>
      <c r="F95" s="8">
        <v>34760</v>
      </c>
      <c r="G95" s="8">
        <v>35613.72</v>
      </c>
      <c r="H95" s="8">
        <v>853.72</v>
      </c>
      <c r="I95" s="6" t="s">
        <v>807</v>
      </c>
    </row>
    <row r="96" spans="1:9" ht="21" x14ac:dyDescent="0.15">
      <c r="A96" s="5" t="s">
        <v>284</v>
      </c>
      <c r="B96" s="5" t="s">
        <v>329</v>
      </c>
      <c r="C96" s="6" t="s">
        <v>839</v>
      </c>
      <c r="D96" s="6" t="s">
        <v>846</v>
      </c>
      <c r="E96" s="5" t="s">
        <v>808</v>
      </c>
      <c r="F96" s="8">
        <v>0</v>
      </c>
      <c r="G96" s="8">
        <v>0</v>
      </c>
      <c r="H96" s="8">
        <v>0</v>
      </c>
      <c r="I96" s="6" t="s">
        <v>807</v>
      </c>
    </row>
    <row r="97" spans="1:9" ht="21" x14ac:dyDescent="0.15">
      <c r="A97" s="5" t="s">
        <v>284</v>
      </c>
      <c r="B97" s="5" t="s">
        <v>329</v>
      </c>
      <c r="C97" s="6" t="s">
        <v>839</v>
      </c>
      <c r="D97" s="6" t="s">
        <v>846</v>
      </c>
      <c r="E97" s="5" t="s">
        <v>809</v>
      </c>
      <c r="F97" s="8">
        <v>0</v>
      </c>
      <c r="G97" s="8">
        <v>0</v>
      </c>
      <c r="H97" s="8">
        <v>0</v>
      </c>
      <c r="I97" s="6" t="s">
        <v>807</v>
      </c>
    </row>
    <row r="98" spans="1:9" ht="20.100000000000001" customHeight="1" x14ac:dyDescent="0.15">
      <c r="A98" s="27" t="s">
        <v>440</v>
      </c>
      <c r="B98" s="27"/>
      <c r="C98" s="27"/>
      <c r="D98" s="27"/>
      <c r="E98" s="27"/>
      <c r="F98" s="9">
        <f>SUM(F77:F97)</f>
        <v>5202620</v>
      </c>
      <c r="G98" s="9">
        <f>SUM(G77:G97)</f>
        <v>5211833.68</v>
      </c>
      <c r="H98" s="9">
        <f>SUM(H77:H97)</f>
        <v>9213.6800000000021</v>
      </c>
    </row>
    <row r="99" spans="1:9" ht="20.100000000000001" customHeight="1" x14ac:dyDescent="0.15"/>
    <row r="100" spans="1:9" ht="20.100000000000001" customHeight="1" x14ac:dyDescent="0.15">
      <c r="A100" s="26" t="s">
        <v>791</v>
      </c>
      <c r="B100" s="26"/>
      <c r="C100" s="26"/>
      <c r="D100" s="26" t="s">
        <v>847</v>
      </c>
      <c r="E100" s="26"/>
      <c r="F100" s="26"/>
      <c r="G100" s="26"/>
      <c r="H100" s="26"/>
      <c r="I100" s="26"/>
    </row>
    <row r="101" spans="1:9" ht="20.100000000000001" customHeight="1" x14ac:dyDescent="0.15">
      <c r="A101" s="20" t="s">
        <v>793</v>
      </c>
      <c r="B101" s="20" t="s">
        <v>794</v>
      </c>
      <c r="C101" s="20" t="s">
        <v>795</v>
      </c>
      <c r="D101" s="20" t="s">
        <v>796</v>
      </c>
      <c r="E101" s="20" t="s">
        <v>797</v>
      </c>
      <c r="F101" s="20" t="s">
        <v>798</v>
      </c>
      <c r="G101" s="20"/>
      <c r="H101" s="20"/>
      <c r="I101" s="20"/>
    </row>
    <row r="102" spans="1:9" ht="20.100000000000001" customHeight="1" x14ac:dyDescent="0.15">
      <c r="A102" s="20"/>
      <c r="B102" s="20"/>
      <c r="C102" s="20"/>
      <c r="D102" s="20"/>
      <c r="E102" s="20"/>
      <c r="F102" s="5" t="s">
        <v>799</v>
      </c>
      <c r="G102" s="5" t="s">
        <v>800</v>
      </c>
      <c r="H102" s="5" t="s">
        <v>801</v>
      </c>
      <c r="I102" s="5" t="s">
        <v>802</v>
      </c>
    </row>
    <row r="103" spans="1:9" ht="20.100000000000001" customHeight="1" x14ac:dyDescent="0.15">
      <c r="A103" s="20" t="s">
        <v>837</v>
      </c>
      <c r="B103" s="20"/>
      <c r="C103" s="20"/>
      <c r="D103" s="20"/>
      <c r="E103" s="20"/>
      <c r="F103" s="20"/>
      <c r="G103" s="20"/>
      <c r="H103" s="20"/>
      <c r="I103" s="20"/>
    </row>
  </sheetData>
  <sheetProtection password="A512" sheet="1" objects="1" scenarios="1"/>
  <mergeCells count="38">
    <mergeCell ref="A103:I103"/>
    <mergeCell ref="A98:E98"/>
    <mergeCell ref="A100:C100"/>
    <mergeCell ref="D100:I100"/>
    <mergeCell ref="A101:A102"/>
    <mergeCell ref="B101:B102"/>
    <mergeCell ref="C101:C102"/>
    <mergeCell ref="D101:D102"/>
    <mergeCell ref="E101:E102"/>
    <mergeCell ref="F101:I101"/>
    <mergeCell ref="A72:I72"/>
    <mergeCell ref="A74:C74"/>
    <mergeCell ref="D74:I74"/>
    <mergeCell ref="A75:A76"/>
    <mergeCell ref="B75:B76"/>
    <mergeCell ref="C75:C76"/>
    <mergeCell ref="D75:D76"/>
    <mergeCell ref="E75:E76"/>
    <mergeCell ref="F75:I75"/>
    <mergeCell ref="A67:E67"/>
    <mergeCell ref="A69:C69"/>
    <mergeCell ref="D69:I69"/>
    <mergeCell ref="A70:A71"/>
    <mergeCell ref="B70:B71"/>
    <mergeCell ref="C70:C71"/>
    <mergeCell ref="D70:D71"/>
    <mergeCell ref="E70:E71"/>
    <mergeCell ref="F70:I7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39370078740157483" right="0.39370078740157483" top="0.39370078740157483" bottom="0.39370078740157483" header="0.11811023622047245" footer="0.11811023622047245"/>
  <pageSetup paperSize="9" scale="42" fitToHeight="10" orientation="portrait" r:id="rId1"/>
  <headerFooter>
    <oddHeader>&amp;R&amp;R&amp;"Verdana,полужирный" &amp;12 &amp;K00-00924290.RBS.375973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2025-01-09T07:31:06Z</cp:lastPrinted>
  <dcterms:modified xsi:type="dcterms:W3CDTF">2025-01-09T07:31:07Z</dcterms:modified>
</cp:coreProperties>
</file>